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40" yWindow="-15" windowWidth="20820" windowHeight="13740" activeTab="1"/>
  </bookViews>
  <sheets>
    <sheet name="Les congés de maladie accumulés" sheetId="33" r:id="rId1"/>
    <sheet name="Les instructions" sheetId="37" r:id="rId2"/>
    <sheet name="Example" sheetId="36" r:id="rId3"/>
    <sheet name="Sheet1" sheetId="17" state="hidden" r:id="rId4"/>
  </sheets>
  <definedNames>
    <definedName name="_xlnm.Print_Area" localSheetId="2">Example!$A$1:$M$50</definedName>
    <definedName name="_xlnm.Print_Area" localSheetId="0">'Les congés de maladie accumulés'!$A$1:$M$50</definedName>
  </definedNames>
  <calcPr calcId="145621"/>
</workbook>
</file>

<file path=xl/calcChain.xml><?xml version="1.0" encoding="utf-8"?>
<calcChain xmlns="http://schemas.openxmlformats.org/spreadsheetml/2006/main">
  <c r="C26" i="33" l="1"/>
  <c r="D9" i="36" l="1"/>
  <c r="D8" i="36"/>
  <c r="H45" i="36" l="1"/>
  <c r="H39" i="36"/>
  <c r="H33" i="36"/>
  <c r="K19" i="36"/>
  <c r="K20" i="36" s="1"/>
  <c r="L20" i="36" s="1"/>
  <c r="G19" i="36"/>
  <c r="D39" i="36" s="1"/>
  <c r="C19" i="36"/>
  <c r="C20" i="36" s="1"/>
  <c r="D20" i="36" s="1"/>
  <c r="L18" i="36"/>
  <c r="H18" i="36"/>
  <c r="D18" i="36"/>
  <c r="L17" i="36"/>
  <c r="H17" i="36"/>
  <c r="D17" i="36"/>
  <c r="L16" i="36"/>
  <c r="H16" i="36"/>
  <c r="D16" i="36"/>
  <c r="L15" i="36"/>
  <c r="H15" i="36"/>
  <c r="D15" i="36"/>
  <c r="L14" i="36"/>
  <c r="H14" i="36"/>
  <c r="D14" i="36"/>
  <c r="L13" i="36"/>
  <c r="H13" i="36"/>
  <c r="D13" i="36"/>
  <c r="D19" i="36" s="1"/>
  <c r="D21" i="36" s="1"/>
  <c r="L12" i="36"/>
  <c r="H12" i="36"/>
  <c r="D12" i="36"/>
  <c r="L11" i="36"/>
  <c r="H11" i="36"/>
  <c r="D11" i="36"/>
  <c r="L10" i="36"/>
  <c r="H10" i="36"/>
  <c r="D10" i="36"/>
  <c r="L9" i="36"/>
  <c r="H9" i="36"/>
  <c r="L8" i="36"/>
  <c r="H8" i="36"/>
  <c r="H19" i="36" l="1"/>
  <c r="L19" i="36"/>
  <c r="L21" i="36" s="1"/>
  <c r="I39" i="36"/>
  <c r="D33" i="36"/>
  <c r="I33" i="36" s="1"/>
  <c r="I47" i="36" s="1"/>
  <c r="D45" i="36"/>
  <c r="I45" i="36" s="1"/>
  <c r="G20" i="36"/>
  <c r="H20" i="36" s="1"/>
  <c r="H21" i="36" s="1"/>
  <c r="H45" i="33"/>
  <c r="H39" i="33"/>
  <c r="H33" i="33"/>
  <c r="K19" i="33"/>
  <c r="K20" i="33" s="1"/>
  <c r="L20" i="33" s="1"/>
  <c r="G19" i="33"/>
  <c r="D39" i="33" s="1"/>
  <c r="C19" i="33"/>
  <c r="C20" i="33" s="1"/>
  <c r="D20" i="33" s="1"/>
  <c r="L18" i="33"/>
  <c r="H18" i="33"/>
  <c r="D18" i="33"/>
  <c r="L17" i="33"/>
  <c r="H17" i="33"/>
  <c r="D17" i="33"/>
  <c r="L16" i="33"/>
  <c r="H16" i="33"/>
  <c r="D16" i="33"/>
  <c r="L15" i="33"/>
  <c r="H15" i="33"/>
  <c r="D15" i="33"/>
  <c r="L14" i="33"/>
  <c r="H14" i="33"/>
  <c r="D14" i="33"/>
  <c r="L13" i="33"/>
  <c r="H13" i="33"/>
  <c r="D13" i="33"/>
  <c r="L12" i="33"/>
  <c r="H12" i="33"/>
  <c r="D12" i="33"/>
  <c r="L11" i="33"/>
  <c r="H11" i="33"/>
  <c r="D11" i="33"/>
  <c r="L10" i="33"/>
  <c r="H10" i="33"/>
  <c r="D10" i="33"/>
  <c r="L9" i="33"/>
  <c r="H9" i="33"/>
  <c r="D9" i="33"/>
  <c r="L8" i="33"/>
  <c r="H8" i="33"/>
  <c r="D8" i="33"/>
  <c r="I39" i="33" l="1"/>
  <c r="D19" i="33"/>
  <c r="D21" i="33" s="1"/>
  <c r="L19" i="33"/>
  <c r="L21" i="33" s="1"/>
  <c r="H19" i="33"/>
  <c r="D33" i="33"/>
  <c r="I33" i="33" s="1"/>
  <c r="D45" i="33"/>
  <c r="I45" i="33" s="1"/>
  <c r="G20" i="33"/>
  <c r="H20" i="33" s="1"/>
  <c r="I47" i="33" l="1"/>
  <c r="H21" i="33"/>
</calcChain>
</file>

<file path=xl/sharedStrings.xml><?xml version="1.0" encoding="utf-8"?>
<sst xmlns="http://schemas.openxmlformats.org/spreadsheetml/2006/main" count="308" uniqueCount="145">
  <si>
    <t>DSB Ontario North East</t>
  </si>
  <si>
    <t>Algoma DSB</t>
  </si>
  <si>
    <t>Rainbow DSB</t>
  </si>
  <si>
    <t>Near North DSB</t>
  </si>
  <si>
    <t>Keewatin-Patricia DSB</t>
  </si>
  <si>
    <t>Rainy River DSB</t>
  </si>
  <si>
    <t>Lakehead DSB</t>
  </si>
  <si>
    <t>Superior-Greenstone DSB</t>
  </si>
  <si>
    <t>Bluewater DSB</t>
  </si>
  <si>
    <t>Avon Maitland DSB</t>
  </si>
  <si>
    <t>Greater Essex County DSB</t>
  </si>
  <si>
    <t>Lambton Kent DSB</t>
  </si>
  <si>
    <t>Thames Valley DSB</t>
  </si>
  <si>
    <t>Toronto DSB</t>
  </si>
  <si>
    <t>Durham DSB</t>
  </si>
  <si>
    <t>Kawartha Pine Ridge DSB</t>
  </si>
  <si>
    <t>Trillium Lakelands DSB</t>
  </si>
  <si>
    <t>York Region DSB</t>
  </si>
  <si>
    <t>Simcoe County DSB</t>
  </si>
  <si>
    <t>Upper Grand DSB</t>
  </si>
  <si>
    <t>Peel DSB</t>
  </si>
  <si>
    <t>Halton DSB</t>
  </si>
  <si>
    <t>Hamilton-Wentworth DSB</t>
  </si>
  <si>
    <t>DSB of Niagara</t>
  </si>
  <si>
    <t>Grand Erie DSB</t>
  </si>
  <si>
    <t>Waterloo Region DSB</t>
  </si>
  <si>
    <t>Ottawa-Carleton DSB</t>
  </si>
  <si>
    <t>Upper Canada DSB</t>
  </si>
  <si>
    <t>Limestone DSB</t>
  </si>
  <si>
    <t>Renfrew County DSB</t>
  </si>
  <si>
    <t>Hastings &amp; Prince Edward DSB</t>
  </si>
  <si>
    <t>Northeastern Catholic DSB</t>
  </si>
  <si>
    <t>Nipissing-Parry Sound Cath DSB</t>
  </si>
  <si>
    <t>Huron-Superior Catholic DSB</t>
  </si>
  <si>
    <t>Sudbury Catholic DSB</t>
  </si>
  <si>
    <t>Northwest Catholic DSB</t>
  </si>
  <si>
    <t>Kenora Catholic DSB</t>
  </si>
  <si>
    <t>Thunder Bay Catholic DSB</t>
  </si>
  <si>
    <t>Superior North Catholic DSB</t>
  </si>
  <si>
    <t>Bruce-Grey Catholic DSB</t>
  </si>
  <si>
    <t>Huron-Perth Catholic DSB</t>
  </si>
  <si>
    <t>Windsor-Essex Catholic DSB</t>
  </si>
  <si>
    <t>London Dist. Catholic School</t>
  </si>
  <si>
    <t>St. Clair Catholic DSB</t>
  </si>
  <si>
    <t>Toronto Catholic DSB</t>
  </si>
  <si>
    <t>PVNC Catholic DSB</t>
  </si>
  <si>
    <t>York Catholic DSB</t>
  </si>
  <si>
    <t>Dufferin-Peel Catholic DSB</t>
  </si>
  <si>
    <t>Simcoe Muskoka Catholic DSB</t>
  </si>
  <si>
    <t>Durham Catholic DSB</t>
  </si>
  <si>
    <t>Halton Catholic DSB</t>
  </si>
  <si>
    <t>Hamilton-Wentworth Cath DSB</t>
  </si>
  <si>
    <t>Wellington Catholic DSB</t>
  </si>
  <si>
    <t>Waterloo Catholic DSB</t>
  </si>
  <si>
    <t>Niagara Catholic DSB</t>
  </si>
  <si>
    <t>Brant Haldimand Norfolk CDSB</t>
  </si>
  <si>
    <t>Cath DSB of Eastern Ontario</t>
  </si>
  <si>
    <t>Ottawa Catholic DSB</t>
  </si>
  <si>
    <t>Renfrew County Catholic DSB</t>
  </si>
  <si>
    <t>Algonquin &amp; Lakeshore Cath DSB</t>
  </si>
  <si>
    <t>CSD du Nord-Est de l'Ontario</t>
  </si>
  <si>
    <t>CSD du Grand Nord de l'Ontario</t>
  </si>
  <si>
    <t>Conseil scolaire Viamonde</t>
  </si>
  <si>
    <t>CEP de l'Est de l'Ontario</t>
  </si>
  <si>
    <t>CSD cath. des Grandes Rivières</t>
  </si>
  <si>
    <t>CSD catholique Franco-Nord</t>
  </si>
  <si>
    <t>CSD cath. du Nouvel-Ontario</t>
  </si>
  <si>
    <t>CSD cath. des Aurores boréales</t>
  </si>
  <si>
    <t>CSD des écoles cath. Sud-Ouest</t>
  </si>
  <si>
    <t>CSD catholique Centre-Sud</t>
  </si>
  <si>
    <t>CSD cath. de l'Est ontarien</t>
  </si>
  <si>
    <t>CSD cath. Centre-Est de l'Ont.</t>
  </si>
  <si>
    <t>(2)</t>
  </si>
  <si>
    <t>(3)</t>
  </si>
  <si>
    <t>(4)</t>
  </si>
  <si>
    <t>(5)</t>
  </si>
  <si>
    <t>(1)</t>
  </si>
  <si>
    <t>(6)</t>
  </si>
  <si>
    <t>(7)</t>
  </si>
  <si>
    <t>Directives</t>
  </si>
  <si>
    <t xml:space="preserve">Généralités  </t>
  </si>
  <si>
    <t>- Il faut fournir des renseignements sur chaque groupe d'employés (enseignantes et enseignants de l'élémentaire, enseignantes</t>
  </si>
  <si>
    <t>et enseignants du secondaire et tous les autres employés) dans trois tableaux distincts.</t>
  </si>
  <si>
    <t>- Puisque les conseils scolaires ne cumulent pas de jours personnels, ceux-ci sont exclus du rapport des jours cumulés.</t>
  </si>
  <si>
    <t>visé par cette feuille de calcul.</t>
  </si>
  <si>
    <t xml:space="preserve">- Les conseils doivent inscrire le nombre d'employés (dans le groupe d'employés particulier) ainsi que les congés de maladie </t>
  </si>
  <si>
    <t>cumulés dans chaque catégorie de congés de maladie cumulés.</t>
  </si>
  <si>
    <r>
      <t>Colonne (2) : -</t>
    </r>
    <r>
      <rPr>
        <b/>
        <i/>
        <sz val="13"/>
        <color theme="1"/>
        <rFont val="Calibri"/>
        <family val="2"/>
        <scheme val="minor"/>
      </rPr>
      <t xml:space="preserve"> </t>
    </r>
    <r>
      <rPr>
        <b/>
        <i/>
        <sz val="13"/>
        <color theme="1"/>
        <rFont val="Calibri"/>
        <family val="2"/>
      </rPr>
      <t>Selon les données fournies par le conseil - à remplir par le conseil</t>
    </r>
  </si>
  <si>
    <r>
      <rPr>
        <b/>
        <sz val="13"/>
        <color theme="1"/>
        <rFont val="Calibri"/>
        <family val="2"/>
        <scheme val="minor"/>
      </rPr>
      <t>Colonne</t>
    </r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(1) : - Selon les données fournies par le conseil - à remplir par le conseil</t>
    </r>
  </si>
  <si>
    <t>- Cette colonne doit correspondre au nombre inscrit à la ligne 19 de la colonne 1.</t>
  </si>
  <si>
    <r>
      <t>Colonne (3) :  -</t>
    </r>
    <r>
      <rPr>
        <b/>
        <i/>
        <sz val="13"/>
        <color theme="1"/>
        <rFont val="Calibri"/>
        <family val="2"/>
      </rPr>
      <t xml:space="preserve"> Selon les données fournies par le conseil - à remplir par le conseil</t>
    </r>
  </si>
  <si>
    <t>- Il s'agit du salaire quotidien moyen du groupe d'employés, calculé selon le salaire rapporté sur la grille (personnel enseignant)</t>
  </si>
  <si>
    <t>et l'annexe 10 (tous les autres employés).</t>
  </si>
  <si>
    <t>- Correspond à la probabilité qu'un employé qui a cumulé des congés de maladie les utilise.</t>
  </si>
  <si>
    <r>
      <rPr>
        <b/>
        <sz val="13"/>
        <color theme="1"/>
        <rFont val="Calibri"/>
        <family val="2"/>
      </rPr>
      <t>Colonne (6) :</t>
    </r>
    <r>
      <rPr>
        <sz val="13"/>
        <color theme="1"/>
        <rFont val="Calibri"/>
        <family val="2"/>
        <scheme val="minor"/>
      </rPr>
      <t xml:space="preserve"> - </t>
    </r>
    <r>
      <rPr>
        <b/>
        <i/>
        <sz val="13"/>
        <color theme="1"/>
        <rFont val="Calibri"/>
        <family val="2"/>
        <scheme val="minor"/>
      </rPr>
      <t>Nombre calculé à l'aide des colonnes (4) et (5).</t>
    </r>
  </si>
  <si>
    <t>-  Correspond au nombre moyen estimé de jours supplémentaires utilisés dans la prochaine année par les employés qui ont des</t>
  </si>
  <si>
    <r>
      <t xml:space="preserve">congés de maladie cumulés, et calculé en </t>
    </r>
    <r>
      <rPr>
        <i/>
        <sz val="13"/>
        <color theme="1"/>
        <rFont val="Calibri"/>
        <family val="2"/>
      </rPr>
      <t>multipliant la colonne (4) par la colonne (5).</t>
    </r>
    <r>
      <rPr>
        <sz val="13"/>
        <color theme="1"/>
        <rFont val="Calibri"/>
        <family val="2"/>
        <scheme val="minor"/>
      </rPr>
      <t xml:space="preserve"> </t>
    </r>
  </si>
  <si>
    <r>
      <rPr>
        <b/>
        <sz val="13"/>
        <color theme="1"/>
        <rFont val="Calibri"/>
        <family val="2"/>
      </rPr>
      <t>Colonne (7) :</t>
    </r>
    <r>
      <rPr>
        <sz val="13"/>
        <color theme="1"/>
        <rFont val="Calibri"/>
        <family val="2"/>
        <scheme val="minor"/>
      </rPr>
      <t xml:space="preserve"> -</t>
    </r>
    <r>
      <rPr>
        <b/>
        <i/>
        <sz val="13"/>
        <color theme="1"/>
        <rFont val="Calibri"/>
        <family val="2"/>
        <scheme val="minor"/>
      </rPr>
      <t xml:space="preserve"> Nombre calculé</t>
    </r>
  </si>
  <si>
    <t>- Correspond au nombre moyen prévu de jours de congés de maladie accumulés qui devraient être utilisés par ceux qui le feront.</t>
  </si>
  <si>
    <r>
      <t xml:space="preserve">- Valeur des éléments de passif, calculée en </t>
    </r>
    <r>
      <rPr>
        <i/>
        <sz val="13"/>
        <color theme="1"/>
        <rFont val="Calibri"/>
        <family val="2"/>
        <scheme val="minor"/>
      </rPr>
      <t>multipliant la colonne</t>
    </r>
    <r>
      <rPr>
        <i/>
        <sz val="13"/>
        <color theme="1"/>
        <rFont val="Calibri"/>
        <family val="2"/>
      </rPr>
      <t xml:space="preserve"> (2) par la colonne (3) et la colonne (6). </t>
    </r>
  </si>
  <si>
    <t>Nom du conseil :</t>
  </si>
  <si>
    <t>ENSEIGNANTES ET ENSEIGNANTS DE L'ÉLÉMENTAIRE</t>
  </si>
  <si>
    <t>ENSEIGNANTES ET ENSEIGNANTS DU SECONDAIRE</t>
  </si>
  <si>
    <t>TOUS LES AUTRES EMPLOYÉS</t>
  </si>
  <si>
    <t>Données sur les congés de maladie accumulés</t>
  </si>
  <si>
    <t xml:space="preserve">Jours accumulés au 31 août 2013  </t>
  </si>
  <si>
    <t xml:space="preserve">Nombre               </t>
  </si>
  <si>
    <t>% du total</t>
  </si>
  <si>
    <t>&gt; 0 à 1</t>
  </si>
  <si>
    <t>&gt; 1 à 2</t>
  </si>
  <si>
    <t>&gt; 2 à 3</t>
  </si>
  <si>
    <t>&gt; 3 à 4</t>
  </si>
  <si>
    <t>&gt; 4 à 5</t>
  </si>
  <si>
    <t>&gt; 5 à 6</t>
  </si>
  <si>
    <t>&gt; 6 à 7</t>
  </si>
  <si>
    <t>&gt; 7 à 8</t>
  </si>
  <si>
    <t>&gt; 8 à 9</t>
  </si>
  <si>
    <t>&gt; 9 à 10</t>
  </si>
  <si>
    <t>&gt; 10 à 11</t>
  </si>
  <si>
    <t>Nombre total d'enseignants ayant des congés accumulés</t>
  </si>
  <si>
    <t>Nombre total d'enseignants sans congés accumulés</t>
  </si>
  <si>
    <t>Nombre total d'enseignants</t>
  </si>
  <si>
    <r>
      <t xml:space="preserve">Remarque :  </t>
    </r>
    <r>
      <rPr>
        <i/>
        <sz val="11"/>
        <color theme="1"/>
        <rFont val="Calibri"/>
        <family val="2"/>
        <scheme val="minor"/>
      </rPr>
      <t>Les conseils scolaires doivent remplir les zones ombragées</t>
    </r>
    <r>
      <rPr>
        <i/>
        <sz val="12"/>
        <color theme="1"/>
        <rFont val="Calibri"/>
        <family val="2"/>
      </rPr>
      <t>. Consultez les directives ci-dessous.</t>
    </r>
  </si>
  <si>
    <t>Calcul des éléments de passif des congés de maladie accumulés</t>
  </si>
  <si>
    <t xml:space="preserve">Salaire moyen quotidien           </t>
  </si>
  <si>
    <t>Nombre moyen de congés de maladie accumulés récupérés</t>
  </si>
  <si>
    <t xml:space="preserve">Utilisation prévue des congés de maladie accumulés par l'employé en 2013-2014  </t>
  </si>
  <si>
    <t>Passif total</t>
  </si>
  <si>
    <t>Passif total des congés de maladie accumulés</t>
  </si>
  <si>
    <r>
      <t xml:space="preserve">Remarque :  </t>
    </r>
    <r>
      <rPr>
        <i/>
        <sz val="12"/>
        <color theme="1"/>
        <rFont val="Calibri"/>
        <family val="2"/>
      </rPr>
      <t>Les zones ombragées seront remplies par les conseils scolaires (colonne 3) ou les actuaires (colonnes 4 et 5). Consultez les directives ci-dessous.</t>
    </r>
  </si>
  <si>
    <t>Nombre total d'autres employés ayant des congés accumulés</t>
  </si>
  <si>
    <t>Nombre total d'autres employés sans congés accumulés</t>
  </si>
  <si>
    <t>Nombre total d'autres employés</t>
  </si>
  <si>
    <t>Nombre total d'employés ayant des congés accumulés</t>
  </si>
  <si>
    <t>Probabilité d'utilisation des congés de maladie accumulés</t>
  </si>
  <si>
    <t>Jours accumulés au 31 août 2014</t>
  </si>
  <si>
    <t xml:space="preserve">Utilisation prévue des congés de maladie accumulés par l'employé en 2014-2015  </t>
  </si>
  <si>
    <t xml:space="preserve">Utilisation prévue des congés de maladie accumulés par l'employé en 2014-2015 </t>
  </si>
  <si>
    <t>Utilisation prévue des congés de maladie accumulés par l'employé en 2014-2015</t>
  </si>
  <si>
    <t>- Les renseignements des colonnes (1), (2) et (3) sont tirés des données sur les employés fournies par le CSD au 31 août 2014.</t>
  </si>
  <si>
    <t>- Les renseignements de cette colonne sont tirés des données sur les congés de maladie de 2013-2014 du groupe d'employés</t>
  </si>
  <si>
    <r>
      <rPr>
        <b/>
        <sz val="13"/>
        <color theme="1"/>
        <rFont val="Calibri"/>
        <family val="2"/>
        <scheme val="minor"/>
      </rPr>
      <t>Colonne (4) :</t>
    </r>
    <r>
      <rPr>
        <b/>
        <i/>
        <sz val="13"/>
        <color theme="1"/>
        <rFont val="Calibri"/>
        <family val="2"/>
        <scheme val="minor"/>
      </rPr>
      <t xml:space="preserve"> - Les conseils scolaires doivent utiliser la même probabilité utilisée pour le passif reporté en 2012-13 (tel que  </t>
    </r>
  </si>
  <si>
    <t>fourni par leur actuaire l'an passé)</t>
  </si>
  <si>
    <t>- Tous les autres employés qui ont un régime de congés de maladie et qui n'ont pas accumulé de jours de congé de maladie seront déclarés à la ligne 20.</t>
  </si>
  <si>
    <t>- Les conseil doivent déclarer à la ligne 21 le nombre total d'employés du conseil qui ont un régime de congés de maladie et cela doit être égal à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</si>
</sst>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&quot;$&quot;* #,##0.0_-;\-&quot;$&quot;* #,##0.0_-;_-&quot;$&quot;* &quot;-&quot;??_-;_-@_-"/>
    <numFmt numFmtId="166" formatCode="_-&quot;$&quot;* #,##0.0_-;\-&quot;$&quot;* #,##0.0_-;_-&quot;$&quot;* &quot;-&quot;?_-;_-@_-"/>
    <numFmt numFmtId="167" formatCode="[&lt;=9999999]###\-####;###\-###\-####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3"/>
      <color theme="1"/>
      <name val="Calibri"/>
      <family val="2"/>
    </font>
    <font>
      <i/>
      <sz val="13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5">
    <xf numFmtId="0" fontId="0" fillId="0" borderId="0" xfId="0"/>
    <xf numFmtId="43" fontId="8" fillId="0" borderId="0" xfId="1" applyFont="1" applyFill="1"/>
    <xf numFmtId="9" fontId="6" fillId="0" borderId="5" xfId="0" applyNumberFormat="1" applyFont="1" applyFill="1" applyBorder="1" applyAlignment="1" applyProtection="1">
      <alignment horizontal="center"/>
      <protection locked="0"/>
    </xf>
    <xf numFmtId="9" fontId="6" fillId="0" borderId="5" xfId="0" applyNumberFormat="1" applyFont="1" applyFill="1" applyBorder="1" applyAlignment="1" applyProtection="1">
      <alignment horizontal="center"/>
    </xf>
    <xf numFmtId="164" fontId="0" fillId="0" borderId="11" xfId="3" applyNumberFormat="1" applyFont="1" applyFill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165" fontId="6" fillId="0" borderId="0" xfId="2" applyNumberFormat="1" applyFont="1" applyFill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wrapText="1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9" fontId="6" fillId="0" borderId="3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9" fontId="6" fillId="0" borderId="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165" fontId="6" fillId="0" borderId="0" xfId="2" applyNumberFormat="1" applyFont="1" applyFill="1" applyBorder="1" applyAlignment="1" applyProtection="1">
      <alignment horizontal="center"/>
      <protection locked="0"/>
    </xf>
    <xf numFmtId="164" fontId="6" fillId="0" borderId="0" xfId="3" applyNumberFormat="1" applyFont="1" applyFill="1" applyBorder="1" applyAlignment="1" applyProtection="1">
      <alignment horizontal="center"/>
      <protection locked="0"/>
    </xf>
    <xf numFmtId="2" fontId="6" fillId="0" borderId="0" xfId="3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3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" fontId="1" fillId="3" borderId="2" xfId="0" applyNumberFormat="1" applyFont="1" applyFill="1" applyBorder="1" applyAlignment="1" applyProtection="1">
      <alignment horizontal="center"/>
    </xf>
    <xf numFmtId="164" fontId="1" fillId="3" borderId="5" xfId="3" applyNumberFormat="1" applyFont="1" applyFill="1" applyBorder="1" applyAlignment="1" applyProtection="1">
      <alignment horizontal="center"/>
    </xf>
    <xf numFmtId="1" fontId="6" fillId="0" borderId="2" xfId="0" applyNumberFormat="1" applyFont="1" applyBorder="1" applyAlignment="1" applyProtection="1">
      <alignment horizontal="center"/>
    </xf>
    <xf numFmtId="1" fontId="6" fillId="5" borderId="0" xfId="0" applyNumberFormat="1" applyFont="1" applyFill="1" applyBorder="1" applyAlignment="1" applyProtection="1">
      <alignment horizontal="center"/>
      <protection locked="0"/>
    </xf>
    <xf numFmtId="1" fontId="6" fillId="5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1" fontId="17" fillId="0" borderId="12" xfId="0" applyNumberFormat="1" applyFont="1" applyFill="1" applyBorder="1" applyAlignment="1" applyProtection="1">
      <alignment horizontal="center"/>
    </xf>
    <xf numFmtId="165" fontId="10" fillId="4" borderId="13" xfId="2" applyNumberFormat="1" applyFont="1" applyFill="1" applyBorder="1" applyAlignment="1" applyProtection="1">
      <alignment horizontal="center"/>
      <protection locked="0"/>
    </xf>
    <xf numFmtId="164" fontId="10" fillId="4" borderId="13" xfId="3" applyNumberFormat="1" applyFont="1" applyFill="1" applyBorder="1" applyAlignment="1" applyProtection="1">
      <alignment horizontal="center"/>
      <protection locked="0"/>
    </xf>
    <xf numFmtId="2" fontId="10" fillId="4" borderId="13" xfId="3" applyNumberFormat="1" applyFont="1" applyFill="1" applyBorder="1" applyAlignment="1" applyProtection="1">
      <alignment horizontal="center"/>
      <protection locked="0"/>
    </xf>
    <xf numFmtId="2" fontId="10" fillId="0" borderId="13" xfId="3" applyNumberFormat="1" applyFont="1" applyFill="1" applyBorder="1" applyAlignment="1" applyProtection="1">
      <alignment horizontal="center"/>
    </xf>
    <xf numFmtId="166" fontId="0" fillId="0" borderId="0" xfId="0" applyNumberForma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16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166" fontId="18" fillId="0" borderId="0" xfId="0" applyNumberFormat="1" applyFont="1" applyFill="1" applyBorder="1" applyAlignment="1" applyProtection="1"/>
    <xf numFmtId="0" fontId="27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/>
    <xf numFmtId="0" fontId="7" fillId="6" borderId="2" xfId="0" applyFont="1" applyFill="1" applyBorder="1" applyAlignment="1" applyProtection="1">
      <protection locked="0"/>
    </xf>
    <xf numFmtId="0" fontId="0" fillId="0" borderId="10" xfId="0" applyFill="1" applyBorder="1" applyAlignment="1" applyProtection="1">
      <alignment horizontal="left" indent="1"/>
    </xf>
    <xf numFmtId="0" fontId="1" fillId="3" borderId="4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Continuous" vertical="center" wrapText="1"/>
    </xf>
    <xf numFmtId="0" fontId="3" fillId="3" borderId="5" xfId="0" applyFont="1" applyFill="1" applyBorder="1" applyAlignment="1" applyProtection="1">
      <alignment horizontal="centerContinuous" vertical="center" wrapText="1"/>
    </xf>
    <xf numFmtId="0" fontId="3" fillId="3" borderId="4" xfId="0" quotePrefix="1" applyFont="1" applyFill="1" applyBorder="1" applyAlignment="1" applyProtection="1">
      <alignment horizontal="center" vertical="center"/>
    </xf>
    <xf numFmtId="0" fontId="3" fillId="3" borderId="2" xfId="0" quotePrefix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10" xfId="0" quotePrefix="1" applyFont="1" applyFill="1" applyBorder="1" applyAlignment="1" applyProtection="1">
      <alignment horizontal="center" vertical="center"/>
    </xf>
    <xf numFmtId="0" fontId="3" fillId="3" borderId="0" xfId="0" quotePrefix="1" applyFont="1" applyFill="1" applyBorder="1" applyAlignment="1" applyProtection="1">
      <alignment horizontal="center" vertical="center"/>
    </xf>
    <xf numFmtId="0" fontId="28" fillId="6" borderId="4" xfId="0" applyFont="1" applyFill="1" applyBorder="1" applyAlignment="1" applyProtection="1"/>
    <xf numFmtId="0" fontId="7" fillId="6" borderId="2" xfId="0" applyFont="1" applyFill="1" applyBorder="1" applyAlignment="1" applyProtection="1"/>
    <xf numFmtId="0" fontId="0" fillId="0" borderId="0" xfId="0" applyProtection="1"/>
    <xf numFmtId="0" fontId="2" fillId="0" borderId="0" xfId="0" applyFont="1" applyBorder="1" applyAlignment="1" applyProtection="1"/>
    <xf numFmtId="0" fontId="0" fillId="0" borderId="0" xfId="0" applyBorder="1" applyProtection="1"/>
    <xf numFmtId="0" fontId="4" fillId="0" borderId="0" xfId="0" applyFont="1" applyBorder="1" applyProtection="1"/>
    <xf numFmtId="0" fontId="9" fillId="0" borderId="0" xfId="0" applyFont="1" applyProtection="1"/>
    <xf numFmtId="0" fontId="12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/>
    <xf numFmtId="1" fontId="6" fillId="5" borderId="0" xfId="0" applyNumberFormat="1" applyFont="1" applyFill="1" applyBorder="1" applyAlignment="1" applyProtection="1">
      <alignment horizontal="center"/>
    </xf>
    <xf numFmtId="165" fontId="6" fillId="0" borderId="0" xfId="2" applyNumberFormat="1" applyFont="1" applyFill="1" applyAlignment="1" applyProtection="1">
      <alignment horizontal="center"/>
    </xf>
    <xf numFmtId="1" fontId="6" fillId="5" borderId="2" xfId="0" applyNumberFormat="1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wrapText="1"/>
    </xf>
    <xf numFmtId="1" fontId="6" fillId="0" borderId="3" xfId="0" applyNumberFormat="1" applyFont="1" applyBorder="1" applyAlignment="1" applyProtection="1">
      <alignment horizontal="center"/>
    </xf>
    <xf numFmtId="9" fontId="6" fillId="0" borderId="3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wrapText="1"/>
    </xf>
    <xf numFmtId="1" fontId="6" fillId="0" borderId="0" xfId="0" applyNumberFormat="1" applyFont="1" applyBorder="1" applyAlignment="1" applyProtection="1">
      <alignment horizontal="center"/>
    </xf>
    <xf numFmtId="9" fontId="6" fillId="0" borderId="0" xfId="0" applyNumberFormat="1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3" fillId="3" borderId="0" xfId="0" quotePrefix="1" applyFont="1" applyFill="1" applyBorder="1" applyAlignment="1" applyProtection="1">
      <alignment vertical="center"/>
    </xf>
    <xf numFmtId="0" fontId="3" fillId="3" borderId="11" xfId="0" quotePrefix="1" applyFont="1" applyFill="1" applyBorder="1" applyAlignment="1" applyProtection="1">
      <alignment vertical="center"/>
    </xf>
    <xf numFmtId="165" fontId="10" fillId="4" borderId="13" xfId="2" applyNumberFormat="1" applyFont="1" applyFill="1" applyBorder="1" applyAlignment="1" applyProtection="1">
      <alignment horizontal="center"/>
    </xf>
    <xf numFmtId="164" fontId="10" fillId="4" borderId="13" xfId="3" applyNumberFormat="1" applyFont="1" applyFill="1" applyBorder="1" applyAlignment="1" applyProtection="1">
      <alignment horizontal="center"/>
    </xf>
    <xf numFmtId="2" fontId="10" fillId="4" borderId="13" xfId="3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5" fontId="6" fillId="0" borderId="0" xfId="2" applyNumberFormat="1" applyFont="1" applyFill="1" applyBorder="1" applyAlignment="1" applyProtection="1">
      <alignment horizontal="center"/>
    </xf>
    <xf numFmtId="164" fontId="6" fillId="0" borderId="0" xfId="3" applyNumberFormat="1" applyFont="1" applyFill="1" applyBorder="1" applyAlignment="1" applyProtection="1">
      <alignment horizontal="center"/>
    </xf>
    <xf numFmtId="2" fontId="6" fillId="0" borderId="0" xfId="3" applyNumberFormat="1" applyFont="1" applyFill="1" applyBorder="1" applyAlignment="1" applyProtection="1">
      <alignment horizontal="center"/>
    </xf>
    <xf numFmtId="166" fontId="0" fillId="0" borderId="0" xfId="0" applyNumberFormat="1" applyFill="1" applyBorder="1" applyAlignment="1" applyProtection="1"/>
    <xf numFmtId="0" fontId="0" fillId="0" borderId="0" xfId="0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/>
    </xf>
    <xf numFmtId="164" fontId="1" fillId="0" borderId="0" xfId="3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6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29" fillId="3" borderId="9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protection locked="0"/>
    </xf>
    <xf numFmtId="0" fontId="20" fillId="0" borderId="3" xfId="0" applyFont="1" applyBorder="1" applyAlignment="1" applyProtection="1">
      <protection locked="0"/>
    </xf>
    <xf numFmtId="0" fontId="20" fillId="0" borderId="6" xfId="0" applyFont="1" applyBorder="1" applyAlignment="1" applyProtection="1">
      <protection locked="0"/>
    </xf>
    <xf numFmtId="0" fontId="20" fillId="0" borderId="0" xfId="0" applyFont="1" applyAlignment="1" applyProtection="1">
      <protection locked="0"/>
    </xf>
    <xf numFmtId="0" fontId="21" fillId="0" borderId="10" xfId="0" applyFont="1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11" xfId="0" applyFont="1" applyBorder="1" applyAlignment="1" applyProtection="1">
      <protection locked="0"/>
    </xf>
    <xf numFmtId="0" fontId="20" fillId="0" borderId="10" xfId="0" quotePrefix="1" applyFont="1" applyBorder="1" applyAlignment="1" applyProtection="1">
      <alignment horizontal="left"/>
      <protection locked="0"/>
    </xf>
    <xf numFmtId="0" fontId="20" fillId="0" borderId="10" xfId="0" applyNumberFormat="1" applyFont="1" applyBorder="1" applyAlignment="1" applyProtection="1">
      <alignment horizontal="left"/>
      <protection locked="0"/>
    </xf>
    <xf numFmtId="0" fontId="19" fillId="0" borderId="10" xfId="0" applyFont="1" applyBorder="1" applyAlignment="1" applyProtection="1">
      <protection locked="0"/>
    </xf>
    <xf numFmtId="0" fontId="20" fillId="0" borderId="10" xfId="0" applyFont="1" applyBorder="1" applyAlignment="1" applyProtection="1">
      <protection locked="0"/>
    </xf>
    <xf numFmtId="0" fontId="20" fillId="0" borderId="10" xfId="0" quotePrefix="1" applyFont="1" applyBorder="1" applyAlignment="1" applyProtection="1">
      <protection locked="0"/>
    </xf>
    <xf numFmtId="0" fontId="24" fillId="0" borderId="10" xfId="0" applyFont="1" applyBorder="1" applyAlignment="1" applyProtection="1"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22" fillId="0" borderId="0" xfId="0" applyFont="1" applyBorder="1" applyAlignment="1" applyProtection="1">
      <protection locked="0"/>
    </xf>
    <xf numFmtId="0" fontId="20" fillId="0" borderId="0" xfId="0" quotePrefix="1" applyFont="1" applyBorder="1" applyAlignment="1" applyProtection="1">
      <alignment horizontal="left"/>
      <protection locked="0"/>
    </xf>
    <xf numFmtId="0" fontId="20" fillId="0" borderId="7" xfId="0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8" xfId="0" applyFont="1" applyBorder="1" applyAlignment="1" applyProtection="1">
      <protection locked="0"/>
    </xf>
    <xf numFmtId="0" fontId="0" fillId="0" borderId="0" xfId="0" applyAlignment="1"/>
    <xf numFmtId="0" fontId="20" fillId="0" borderId="10" xfId="0" quotePrefix="1" applyNumberFormat="1" applyFont="1" applyBorder="1" applyAlignment="1" applyProtection="1">
      <alignment horizontal="left"/>
      <protection locked="0"/>
    </xf>
    <xf numFmtId="0" fontId="22" fillId="0" borderId="0" xfId="0" applyFont="1" applyAlignment="1" applyProtection="1">
      <protection locked="0"/>
    </xf>
    <xf numFmtId="0" fontId="22" fillId="0" borderId="10" xfId="0" applyFont="1" applyBorder="1" applyAlignment="1" applyProtection="1">
      <protection locked="0"/>
    </xf>
    <xf numFmtId="0" fontId="22" fillId="0" borderId="10" xfId="0" applyNumberFormat="1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protection locked="0"/>
    </xf>
    <xf numFmtId="0" fontId="20" fillId="0" borderId="11" xfId="0" applyFont="1" applyFill="1" applyBorder="1" applyAlignment="1" applyProtection="1">
      <protection locked="0"/>
    </xf>
    <xf numFmtId="0" fontId="22" fillId="0" borderId="10" xfId="0" applyFont="1" applyFill="1" applyBorder="1" applyAlignment="1" applyProtection="1">
      <protection locked="0"/>
    </xf>
    <xf numFmtId="0" fontId="22" fillId="0" borderId="0" xfId="0" applyFont="1" applyFill="1" applyBorder="1" applyAlignment="1" applyProtection="1">
      <protection locked="0"/>
    </xf>
    <xf numFmtId="0" fontId="22" fillId="0" borderId="11" xfId="0" applyFont="1" applyFill="1" applyBorder="1" applyAlignment="1" applyProtection="1">
      <protection locked="0"/>
    </xf>
    <xf numFmtId="0" fontId="20" fillId="0" borderId="0" xfId="0" applyFont="1" applyBorder="1" applyProtection="1">
      <protection locked="0"/>
    </xf>
    <xf numFmtId="0" fontId="20" fillId="0" borderId="0" xfId="0" quotePrefix="1" applyFont="1" applyBorder="1" applyAlignment="1" applyProtection="1">
      <alignment horizontal="left" indent="1"/>
      <protection locked="0"/>
    </xf>
    <xf numFmtId="0" fontId="29" fillId="3" borderId="3" xfId="0" applyFont="1" applyFill="1" applyBorder="1" applyAlignment="1" applyProtection="1">
      <alignment horizontal="center" vertical="center" wrapText="1"/>
    </xf>
    <xf numFmtId="0" fontId="30" fillId="0" borderId="6" xfId="0" applyFont="1" applyBorder="1" applyAlignment="1" applyProtection="1">
      <alignment horizontal="center" vertical="center" wrapText="1"/>
    </xf>
    <xf numFmtId="0" fontId="3" fillId="3" borderId="15" xfId="0" quotePrefix="1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14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1" fillId="0" borderId="0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/>
    <xf numFmtId="166" fontId="17" fillId="0" borderId="13" xfId="0" applyNumberFormat="1" applyFont="1" applyFill="1" applyBorder="1" applyAlignment="1" applyProtection="1"/>
    <xf numFmtId="0" fontId="0" fillId="0" borderId="14" xfId="0" applyBorder="1" applyAlignment="1"/>
    <xf numFmtId="167" fontId="14" fillId="0" borderId="1" xfId="0" applyNumberFormat="1" applyFont="1" applyBorder="1" applyAlignment="1" applyProtection="1">
      <protection locked="0"/>
    </xf>
    <xf numFmtId="167" fontId="0" fillId="0" borderId="1" xfId="0" applyNumberFormat="1" applyBorder="1" applyAlignment="1" applyProtection="1">
      <protection locked="0"/>
    </xf>
    <xf numFmtId="0" fontId="0" fillId="3" borderId="16" xfId="0" applyFill="1" applyBorder="1" applyAlignment="1" applyProtection="1">
      <alignment horizontal="center" vertical="center"/>
    </xf>
    <xf numFmtId="166" fontId="10" fillId="6" borderId="2" xfId="0" applyNumberFormat="1" applyFont="1" applyFill="1" applyBorder="1" applyAlignment="1" applyProtection="1"/>
    <xf numFmtId="0" fontId="6" fillId="6" borderId="5" xfId="0" applyFont="1" applyFill="1" applyBorder="1" applyAlignment="1"/>
    <xf numFmtId="0" fontId="20" fillId="0" borderId="10" xfId="0" quotePrefix="1" applyFont="1" applyFill="1" applyBorder="1" applyAlignment="1" applyProtection="1">
      <alignment horizontal="left" vertical="top" wrapText="1"/>
      <protection locked="0"/>
    </xf>
    <xf numFmtId="0" fontId="20" fillId="0" borderId="0" xfId="0" quotePrefix="1" applyFont="1" applyFill="1" applyBorder="1" applyAlignment="1" applyProtection="1">
      <alignment horizontal="left" vertical="top" wrapText="1"/>
      <protection locked="0"/>
    </xf>
    <xf numFmtId="0" fontId="20" fillId="0" borderId="11" xfId="0" quotePrefix="1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/>
    <xf numFmtId="0" fontId="0" fillId="0" borderId="1" xfId="0" applyBorder="1" applyAlignment="1" applyProtection="1"/>
    <xf numFmtId="0" fontId="0" fillId="0" borderId="14" xfId="0" applyBorder="1" applyAlignment="1" applyProtection="1"/>
    <xf numFmtId="0" fontId="6" fillId="6" borderId="5" xfId="0" applyFont="1" applyFill="1" applyBorder="1" applyAlignme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view="pageBreakPreview" zoomScale="75" zoomScaleNormal="100" zoomScaleSheetLayoutView="75" workbookViewId="0">
      <selection activeCell="R5" sqref="R5"/>
    </sheetView>
  </sheetViews>
  <sheetFormatPr defaultColWidth="9.140625" defaultRowHeight="15" x14ac:dyDescent="0.25"/>
  <cols>
    <col min="1" max="1" width="5.85546875" style="7" customWidth="1"/>
    <col min="2" max="2" width="20" style="7" customWidth="1"/>
    <col min="3" max="3" width="16.5703125" style="7" customWidth="1"/>
    <col min="4" max="4" width="16.28515625" style="7" customWidth="1"/>
    <col min="5" max="5" width="15.5703125" style="7" customWidth="1"/>
    <col min="6" max="6" width="21.42578125" style="7" customWidth="1"/>
    <col min="7" max="7" width="17.42578125" style="7" customWidth="1"/>
    <col min="8" max="8" width="16.140625" style="7" customWidth="1"/>
    <col min="9" max="9" width="13.42578125" style="7" customWidth="1"/>
    <col min="10" max="10" width="21" style="7" customWidth="1"/>
    <col min="11" max="11" width="17" style="7" customWidth="1"/>
    <col min="12" max="12" width="13.5703125" style="7" customWidth="1"/>
    <col min="13" max="13" width="5.28515625" style="7" customWidth="1"/>
    <col min="14" max="16384" width="9.140625" style="7"/>
  </cols>
  <sheetData>
    <row r="1" spans="2:12" ht="23.25" x14ac:dyDescent="0.35">
      <c r="B1" s="60" t="s">
        <v>100</v>
      </c>
      <c r="C1" s="132"/>
      <c r="D1" s="133"/>
      <c r="E1" s="133"/>
      <c r="F1" s="133"/>
      <c r="G1" s="6"/>
    </row>
    <row r="2" spans="2:12" ht="18.75" x14ac:dyDescent="0.3">
      <c r="B2" s="5"/>
      <c r="C2" s="6"/>
      <c r="D2" s="6"/>
      <c r="E2" s="6"/>
      <c r="F2" s="6"/>
      <c r="G2" s="6"/>
    </row>
    <row r="3" spans="2:12" ht="25.5" customHeight="1" x14ac:dyDescent="0.35">
      <c r="B3" s="134" t="s">
        <v>104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12" ht="25.5" customHeight="1" x14ac:dyDescent="0.35">
      <c r="B4" s="29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ht="18" customHeight="1" x14ac:dyDescent="0.25">
      <c r="B5" s="136" t="s">
        <v>101</v>
      </c>
      <c r="C5" s="137"/>
      <c r="D5" s="138"/>
      <c r="E5" s="8"/>
      <c r="F5" s="136" t="s">
        <v>102</v>
      </c>
      <c r="G5" s="137"/>
      <c r="H5" s="138"/>
      <c r="J5" s="136" t="s">
        <v>103</v>
      </c>
      <c r="K5" s="137"/>
      <c r="L5" s="138"/>
    </row>
    <row r="6" spans="2:12" ht="44.25" customHeight="1" x14ac:dyDescent="0.25">
      <c r="B6" s="49" t="s">
        <v>135</v>
      </c>
      <c r="C6" s="50" t="s">
        <v>106</v>
      </c>
      <c r="D6" s="51" t="s">
        <v>107</v>
      </c>
      <c r="E6" s="9"/>
      <c r="F6" s="49" t="s">
        <v>135</v>
      </c>
      <c r="G6" s="50" t="s">
        <v>106</v>
      </c>
      <c r="H6" s="51" t="s">
        <v>107</v>
      </c>
      <c r="J6" s="49" t="s">
        <v>135</v>
      </c>
      <c r="K6" s="50" t="s">
        <v>106</v>
      </c>
      <c r="L6" s="51" t="s">
        <v>107</v>
      </c>
    </row>
    <row r="7" spans="2:12" x14ac:dyDescent="0.25">
      <c r="B7" s="52"/>
      <c r="C7" s="53" t="s">
        <v>76</v>
      </c>
      <c r="D7" s="54"/>
      <c r="E7" s="9"/>
      <c r="F7" s="52"/>
      <c r="G7" s="53" t="s">
        <v>76</v>
      </c>
      <c r="H7" s="54"/>
      <c r="J7" s="52"/>
      <c r="K7" s="53" t="s">
        <v>76</v>
      </c>
      <c r="L7" s="54"/>
    </row>
    <row r="8" spans="2:12" x14ac:dyDescent="0.25">
      <c r="B8" s="46" t="s">
        <v>108</v>
      </c>
      <c r="C8" s="27"/>
      <c r="D8" s="4" t="e">
        <f t="shared" ref="D8:D18" si="0">C8/$C$21</f>
        <v>#DIV/0!</v>
      </c>
      <c r="E8" s="10"/>
      <c r="F8" s="46" t="s">
        <v>108</v>
      </c>
      <c r="G8" s="27"/>
      <c r="H8" s="4" t="e">
        <f t="shared" ref="H8:H18" si="1">G8/$G$21</f>
        <v>#DIV/0!</v>
      </c>
      <c r="J8" s="46" t="s">
        <v>108</v>
      </c>
      <c r="K8" s="27"/>
      <c r="L8" s="4" t="e">
        <f t="shared" ref="L8:L18" si="2">K8/$K$21</f>
        <v>#DIV/0!</v>
      </c>
    </row>
    <row r="9" spans="2:12" x14ac:dyDescent="0.25">
      <c r="B9" s="46" t="s">
        <v>109</v>
      </c>
      <c r="C9" s="27"/>
      <c r="D9" s="4" t="e">
        <f t="shared" si="0"/>
        <v>#DIV/0!</v>
      </c>
      <c r="E9" s="10"/>
      <c r="F9" s="46" t="s">
        <v>109</v>
      </c>
      <c r="G9" s="27"/>
      <c r="H9" s="4" t="e">
        <f t="shared" si="1"/>
        <v>#DIV/0!</v>
      </c>
      <c r="J9" s="46" t="s">
        <v>109</v>
      </c>
      <c r="K9" s="27"/>
      <c r="L9" s="4" t="e">
        <f t="shared" si="2"/>
        <v>#DIV/0!</v>
      </c>
    </row>
    <row r="10" spans="2:12" x14ac:dyDescent="0.25">
      <c r="B10" s="46" t="s">
        <v>110</v>
      </c>
      <c r="C10" s="27"/>
      <c r="D10" s="4" t="e">
        <f t="shared" si="0"/>
        <v>#DIV/0!</v>
      </c>
      <c r="E10" s="10"/>
      <c r="F10" s="46" t="s">
        <v>110</v>
      </c>
      <c r="G10" s="27"/>
      <c r="H10" s="4" t="e">
        <f t="shared" si="1"/>
        <v>#DIV/0!</v>
      </c>
      <c r="J10" s="46" t="s">
        <v>110</v>
      </c>
      <c r="K10" s="27"/>
      <c r="L10" s="4" t="e">
        <f t="shared" si="2"/>
        <v>#DIV/0!</v>
      </c>
    </row>
    <row r="11" spans="2:12" x14ac:dyDescent="0.25">
      <c r="B11" s="46" t="s">
        <v>111</v>
      </c>
      <c r="C11" s="27"/>
      <c r="D11" s="4" t="e">
        <f t="shared" si="0"/>
        <v>#DIV/0!</v>
      </c>
      <c r="E11" s="10"/>
      <c r="F11" s="46" t="s">
        <v>111</v>
      </c>
      <c r="G11" s="27"/>
      <c r="H11" s="4" t="e">
        <f t="shared" si="1"/>
        <v>#DIV/0!</v>
      </c>
      <c r="J11" s="46" t="s">
        <v>111</v>
      </c>
      <c r="K11" s="27"/>
      <c r="L11" s="4" t="e">
        <f t="shared" si="2"/>
        <v>#DIV/0!</v>
      </c>
    </row>
    <row r="12" spans="2:12" x14ac:dyDescent="0.25">
      <c r="B12" s="46" t="s">
        <v>112</v>
      </c>
      <c r="C12" s="27"/>
      <c r="D12" s="4" t="e">
        <f t="shared" si="0"/>
        <v>#DIV/0!</v>
      </c>
      <c r="E12" s="10"/>
      <c r="F12" s="46" t="s">
        <v>112</v>
      </c>
      <c r="G12" s="27"/>
      <c r="H12" s="4" t="e">
        <f t="shared" si="1"/>
        <v>#DIV/0!</v>
      </c>
      <c r="J12" s="46" t="s">
        <v>112</v>
      </c>
      <c r="K12" s="27"/>
      <c r="L12" s="4" t="e">
        <f t="shared" si="2"/>
        <v>#DIV/0!</v>
      </c>
    </row>
    <row r="13" spans="2:12" x14ac:dyDescent="0.25">
      <c r="B13" s="46" t="s">
        <v>113</v>
      </c>
      <c r="C13" s="27"/>
      <c r="D13" s="4" t="e">
        <f t="shared" si="0"/>
        <v>#DIV/0!</v>
      </c>
      <c r="E13" s="10"/>
      <c r="F13" s="46" t="s">
        <v>113</v>
      </c>
      <c r="G13" s="27"/>
      <c r="H13" s="4" t="e">
        <f t="shared" si="1"/>
        <v>#DIV/0!</v>
      </c>
      <c r="J13" s="46" t="s">
        <v>113</v>
      </c>
      <c r="K13" s="27"/>
      <c r="L13" s="4" t="e">
        <f t="shared" si="2"/>
        <v>#DIV/0!</v>
      </c>
    </row>
    <row r="14" spans="2:12" x14ac:dyDescent="0.25">
      <c r="B14" s="46" t="s">
        <v>114</v>
      </c>
      <c r="C14" s="27"/>
      <c r="D14" s="4" t="e">
        <f t="shared" si="0"/>
        <v>#DIV/0!</v>
      </c>
      <c r="E14" s="10"/>
      <c r="F14" s="46" t="s">
        <v>114</v>
      </c>
      <c r="G14" s="27"/>
      <c r="H14" s="4" t="e">
        <f t="shared" si="1"/>
        <v>#DIV/0!</v>
      </c>
      <c r="J14" s="46" t="s">
        <v>114</v>
      </c>
      <c r="K14" s="27"/>
      <c r="L14" s="4" t="e">
        <f t="shared" si="2"/>
        <v>#DIV/0!</v>
      </c>
    </row>
    <row r="15" spans="2:12" x14ac:dyDescent="0.25">
      <c r="B15" s="46" t="s">
        <v>115</v>
      </c>
      <c r="C15" s="27"/>
      <c r="D15" s="4" t="e">
        <f t="shared" si="0"/>
        <v>#DIV/0!</v>
      </c>
      <c r="E15" s="10"/>
      <c r="F15" s="46" t="s">
        <v>115</v>
      </c>
      <c r="G15" s="27"/>
      <c r="H15" s="4" t="e">
        <f t="shared" si="1"/>
        <v>#DIV/0!</v>
      </c>
      <c r="J15" s="46" t="s">
        <v>115</v>
      </c>
      <c r="K15" s="27"/>
      <c r="L15" s="4" t="e">
        <f t="shared" si="2"/>
        <v>#DIV/0!</v>
      </c>
    </row>
    <row r="16" spans="2:12" x14ac:dyDescent="0.25">
      <c r="B16" s="46" t="s">
        <v>116</v>
      </c>
      <c r="C16" s="27"/>
      <c r="D16" s="4" t="e">
        <f t="shared" si="0"/>
        <v>#DIV/0!</v>
      </c>
      <c r="E16" s="10"/>
      <c r="F16" s="46" t="s">
        <v>116</v>
      </c>
      <c r="G16" s="27"/>
      <c r="H16" s="4" t="e">
        <f t="shared" si="1"/>
        <v>#DIV/0!</v>
      </c>
      <c r="J16" s="46" t="s">
        <v>116</v>
      </c>
      <c r="K16" s="27"/>
      <c r="L16" s="4" t="e">
        <f t="shared" si="2"/>
        <v>#DIV/0!</v>
      </c>
    </row>
    <row r="17" spans="2:12" x14ac:dyDescent="0.25">
      <c r="B17" s="46" t="s">
        <v>117</v>
      </c>
      <c r="C17" s="27"/>
      <c r="D17" s="4" t="e">
        <f t="shared" si="0"/>
        <v>#DIV/0!</v>
      </c>
      <c r="E17" s="10"/>
      <c r="F17" s="46" t="s">
        <v>117</v>
      </c>
      <c r="G17" s="27"/>
      <c r="H17" s="4" t="e">
        <f t="shared" si="1"/>
        <v>#DIV/0!</v>
      </c>
      <c r="J17" s="46" t="s">
        <v>117</v>
      </c>
      <c r="K17" s="27"/>
      <c r="L17" s="4" t="e">
        <f t="shared" si="2"/>
        <v>#DIV/0!</v>
      </c>
    </row>
    <row r="18" spans="2:12" x14ac:dyDescent="0.25">
      <c r="B18" s="46" t="s">
        <v>118</v>
      </c>
      <c r="C18" s="27"/>
      <c r="D18" s="4" t="e">
        <f t="shared" si="0"/>
        <v>#DIV/0!</v>
      </c>
      <c r="E18" s="10"/>
      <c r="F18" s="46" t="s">
        <v>118</v>
      </c>
      <c r="G18" s="27"/>
      <c r="H18" s="4" t="e">
        <f t="shared" si="1"/>
        <v>#DIV/0!</v>
      </c>
      <c r="J18" s="46" t="s">
        <v>118</v>
      </c>
      <c r="K18" s="27"/>
      <c r="L18" s="4" t="e">
        <f t="shared" si="2"/>
        <v>#DIV/0!</v>
      </c>
    </row>
    <row r="19" spans="2:12" ht="45.75" customHeight="1" x14ac:dyDescent="0.25">
      <c r="B19" s="47" t="s">
        <v>119</v>
      </c>
      <c r="C19" s="24">
        <f>SUM(C8:C18)</f>
        <v>0</v>
      </c>
      <c r="D19" s="25" t="e">
        <f>SUM(D8:D18)</f>
        <v>#DIV/0!</v>
      </c>
      <c r="E19" s="10"/>
      <c r="F19" s="47" t="s">
        <v>119</v>
      </c>
      <c r="G19" s="24">
        <f>SUM(G8:G18)</f>
        <v>0</v>
      </c>
      <c r="H19" s="25" t="e">
        <f>SUM(H8:H18)</f>
        <v>#DIV/0!</v>
      </c>
      <c r="J19" s="47" t="s">
        <v>130</v>
      </c>
      <c r="K19" s="24">
        <f>SUM(K8:K18)</f>
        <v>0</v>
      </c>
      <c r="L19" s="25" t="e">
        <f>SUM(L8:L18)</f>
        <v>#DIV/0!</v>
      </c>
    </row>
    <row r="20" spans="2:12" ht="45" customHeight="1" x14ac:dyDescent="0.25">
      <c r="B20" s="48" t="s">
        <v>120</v>
      </c>
      <c r="C20" s="26">
        <f>C21-C19</f>
        <v>0</v>
      </c>
      <c r="D20" s="3" t="e">
        <f>C20/$C$21</f>
        <v>#DIV/0!</v>
      </c>
      <c r="E20" s="10"/>
      <c r="F20" s="48" t="s">
        <v>120</v>
      </c>
      <c r="G20" s="26">
        <f>G21-G19</f>
        <v>0</v>
      </c>
      <c r="H20" s="3" t="e">
        <f>G20/$G$21</f>
        <v>#DIV/0!</v>
      </c>
      <c r="J20" s="48" t="s">
        <v>131</v>
      </c>
      <c r="K20" s="26">
        <f>K21-K19</f>
        <v>0</v>
      </c>
      <c r="L20" s="3" t="e">
        <f>K20/$K$21</f>
        <v>#DIV/0!</v>
      </c>
    </row>
    <row r="21" spans="2:12" ht="30" x14ac:dyDescent="0.25">
      <c r="B21" s="48" t="s">
        <v>121</v>
      </c>
      <c r="C21" s="28"/>
      <c r="D21" s="2" t="e">
        <f>D19+D20</f>
        <v>#DIV/0!</v>
      </c>
      <c r="E21" s="10"/>
      <c r="F21" s="48" t="s">
        <v>121</v>
      </c>
      <c r="G21" s="28"/>
      <c r="H21" s="2" t="e">
        <f>H19+H20</f>
        <v>#DIV/0!</v>
      </c>
      <c r="J21" s="48" t="s">
        <v>132</v>
      </c>
      <c r="K21" s="28"/>
      <c r="L21" s="2" t="e">
        <f>L19+L20</f>
        <v>#DIV/0!</v>
      </c>
    </row>
    <row r="22" spans="2:12" x14ac:dyDescent="0.25">
      <c r="B22" s="11"/>
      <c r="C22" s="12"/>
      <c r="D22" s="13"/>
      <c r="E22" s="10"/>
      <c r="F22" s="14"/>
      <c r="G22" s="15"/>
      <c r="H22" s="16"/>
      <c r="J22" s="14"/>
      <c r="K22" s="15"/>
      <c r="L22" s="16"/>
    </row>
    <row r="23" spans="2:12" ht="24.75" customHeight="1" x14ac:dyDescent="0.25">
      <c r="B23" s="63" t="s">
        <v>122</v>
      </c>
      <c r="C23" s="15"/>
      <c r="D23" s="16"/>
      <c r="E23" s="10"/>
      <c r="F23" s="14"/>
      <c r="G23" s="15"/>
      <c r="H23" s="16"/>
      <c r="J23" s="14"/>
      <c r="K23" s="15"/>
      <c r="L23" s="16"/>
    </row>
    <row r="24" spans="2:12" x14ac:dyDescent="0.25">
      <c r="B24" s="139"/>
      <c r="C24" s="140"/>
      <c r="D24" s="140"/>
      <c r="E24" s="10"/>
      <c r="F24" s="14"/>
      <c r="G24" s="15"/>
      <c r="H24" s="16"/>
      <c r="J24" s="14"/>
      <c r="K24" s="15"/>
      <c r="L24" s="16"/>
    </row>
    <row r="25" spans="2:12" x14ac:dyDescent="0.25">
      <c r="B25" s="43"/>
      <c r="C25" s="44"/>
      <c r="D25" s="44"/>
      <c r="E25" s="10"/>
      <c r="F25" s="14"/>
      <c r="G25" s="15"/>
      <c r="H25" s="16"/>
      <c r="J25" s="14"/>
      <c r="K25" s="15"/>
      <c r="L25" s="16"/>
    </row>
    <row r="26" spans="2:12" ht="25.5" customHeight="1" x14ac:dyDescent="0.35">
      <c r="B26" s="60" t="s">
        <v>100</v>
      </c>
      <c r="C26" s="143">
        <f>C1</f>
        <v>0</v>
      </c>
      <c r="D26" s="144"/>
      <c r="E26" s="144"/>
      <c r="F26" s="144"/>
      <c r="G26" s="15"/>
      <c r="H26" s="16"/>
      <c r="J26" s="14"/>
      <c r="K26" s="15"/>
      <c r="L26" s="16"/>
    </row>
    <row r="27" spans="2:12" x14ac:dyDescent="0.25">
      <c r="B27" s="14"/>
      <c r="C27" s="15"/>
      <c r="D27" s="16"/>
      <c r="E27" s="10"/>
      <c r="F27" s="14"/>
      <c r="G27" s="15"/>
      <c r="H27" s="16"/>
      <c r="J27" s="14"/>
      <c r="K27" s="15"/>
      <c r="L27" s="16"/>
    </row>
    <row r="28" spans="2:12" ht="23.25" customHeight="1" x14ac:dyDescent="0.35">
      <c r="D28" s="134" t="s">
        <v>123</v>
      </c>
      <c r="E28" s="134"/>
      <c r="F28" s="134"/>
      <c r="G28" s="134"/>
      <c r="H28" s="134"/>
      <c r="I28" s="134"/>
    </row>
    <row r="29" spans="2:12" ht="23.25" x14ac:dyDescent="0.35">
      <c r="E29" s="30"/>
      <c r="F29" s="30"/>
      <c r="G29" s="30"/>
      <c r="H29" s="30"/>
      <c r="I29" s="30"/>
    </row>
    <row r="30" spans="2:12" ht="24.75" customHeight="1" x14ac:dyDescent="0.25">
      <c r="D30" s="136" t="s">
        <v>101</v>
      </c>
      <c r="E30" s="137"/>
      <c r="F30" s="137"/>
      <c r="G30" s="137"/>
      <c r="H30" s="137"/>
      <c r="I30" s="137"/>
      <c r="J30" s="138"/>
    </row>
    <row r="31" spans="2:12" ht="104.25" customHeight="1" x14ac:dyDescent="0.25">
      <c r="D31" s="94" t="s">
        <v>119</v>
      </c>
      <c r="E31" s="95" t="s">
        <v>124</v>
      </c>
      <c r="F31" s="95" t="s">
        <v>134</v>
      </c>
      <c r="G31" s="95" t="s">
        <v>125</v>
      </c>
      <c r="H31" s="95" t="s">
        <v>136</v>
      </c>
      <c r="I31" s="127" t="s">
        <v>127</v>
      </c>
      <c r="J31" s="128"/>
    </row>
    <row r="32" spans="2:12" ht="15.75" thickBot="1" x14ac:dyDescent="0.3">
      <c r="D32" s="55" t="s">
        <v>72</v>
      </c>
      <c r="E32" s="56" t="s">
        <v>73</v>
      </c>
      <c r="F32" s="56" t="s">
        <v>74</v>
      </c>
      <c r="G32" s="56" t="s">
        <v>75</v>
      </c>
      <c r="H32" s="56" t="s">
        <v>77</v>
      </c>
      <c r="I32" s="129" t="s">
        <v>78</v>
      </c>
      <c r="J32" s="130"/>
    </row>
    <row r="33" spans="4:10" ht="33" customHeight="1" thickBot="1" x14ac:dyDescent="0.3">
      <c r="D33" s="32">
        <f>C19</f>
        <v>0</v>
      </c>
      <c r="E33" s="33"/>
      <c r="F33" s="34"/>
      <c r="G33" s="35"/>
      <c r="H33" s="36">
        <f>F33*G33</f>
        <v>0</v>
      </c>
      <c r="I33" s="141">
        <f>D33*E33*H33</f>
        <v>0</v>
      </c>
      <c r="J33" s="142"/>
    </row>
    <row r="34" spans="4:10" x14ac:dyDescent="0.25">
      <c r="D34" s="17"/>
      <c r="E34" s="18"/>
      <c r="F34" s="19"/>
      <c r="G34" s="20"/>
      <c r="H34" s="20"/>
      <c r="I34" s="20"/>
      <c r="J34" s="37"/>
    </row>
    <row r="35" spans="4:10" x14ac:dyDescent="0.25">
      <c r="D35" s="38"/>
      <c r="E35" s="21"/>
      <c r="F35" s="22"/>
      <c r="G35" s="23"/>
      <c r="H35" s="23"/>
      <c r="I35" s="23"/>
      <c r="J35" s="38"/>
    </row>
    <row r="36" spans="4:10" ht="26.25" customHeight="1" x14ac:dyDescent="0.25">
      <c r="D36" s="136" t="s">
        <v>102</v>
      </c>
      <c r="E36" s="137"/>
      <c r="F36" s="137"/>
      <c r="G36" s="137"/>
      <c r="H36" s="137"/>
      <c r="I36" s="137"/>
      <c r="J36" s="138"/>
    </row>
    <row r="37" spans="4:10" ht="99.75" customHeight="1" x14ac:dyDescent="0.25">
      <c r="D37" s="94" t="s">
        <v>119</v>
      </c>
      <c r="E37" s="95" t="s">
        <v>124</v>
      </c>
      <c r="F37" s="95" t="s">
        <v>134</v>
      </c>
      <c r="G37" s="95" t="s">
        <v>125</v>
      </c>
      <c r="H37" s="95" t="s">
        <v>137</v>
      </c>
      <c r="I37" s="127" t="s">
        <v>127</v>
      </c>
      <c r="J37" s="128"/>
    </row>
    <row r="38" spans="4:10" ht="19.5" customHeight="1" thickBot="1" x14ac:dyDescent="0.3">
      <c r="D38" s="55" t="s">
        <v>72</v>
      </c>
      <c r="E38" s="56" t="s">
        <v>73</v>
      </c>
      <c r="F38" s="56" t="s">
        <v>74</v>
      </c>
      <c r="G38" s="56" t="s">
        <v>75</v>
      </c>
      <c r="H38" s="56" t="s">
        <v>77</v>
      </c>
      <c r="I38" s="129" t="s">
        <v>78</v>
      </c>
      <c r="J38" s="131" t="s">
        <v>78</v>
      </c>
    </row>
    <row r="39" spans="4:10" ht="30" customHeight="1" thickBot="1" x14ac:dyDescent="0.3">
      <c r="D39" s="32">
        <f>G19</f>
        <v>0</v>
      </c>
      <c r="E39" s="33"/>
      <c r="F39" s="34"/>
      <c r="G39" s="35"/>
      <c r="H39" s="36">
        <f>F39*G39</f>
        <v>0</v>
      </c>
      <c r="I39" s="141">
        <f>D39*E39*H39</f>
        <v>0</v>
      </c>
      <c r="J39" s="142"/>
    </row>
    <row r="40" spans="4:10" x14ac:dyDescent="0.25">
      <c r="D40" s="17"/>
      <c r="E40" s="18"/>
      <c r="F40" s="19"/>
      <c r="G40" s="20"/>
      <c r="H40" s="20"/>
      <c r="I40" s="20"/>
      <c r="J40" s="37"/>
    </row>
    <row r="41" spans="4:10" x14ac:dyDescent="0.25">
      <c r="D41" s="39"/>
      <c r="E41" s="39"/>
      <c r="F41" s="39"/>
      <c r="G41" s="39"/>
      <c r="H41" s="39"/>
      <c r="I41" s="39"/>
      <c r="J41" s="39"/>
    </row>
    <row r="42" spans="4:10" ht="22.5" customHeight="1" x14ac:dyDescent="0.25">
      <c r="D42" s="136" t="s">
        <v>103</v>
      </c>
      <c r="E42" s="137"/>
      <c r="F42" s="137"/>
      <c r="G42" s="137"/>
      <c r="H42" s="137"/>
      <c r="I42" s="137"/>
      <c r="J42" s="138"/>
    </row>
    <row r="43" spans="4:10" ht="84" customHeight="1" x14ac:dyDescent="0.25">
      <c r="D43" s="94" t="s">
        <v>133</v>
      </c>
      <c r="E43" s="95" t="s">
        <v>124</v>
      </c>
      <c r="F43" s="95" t="s">
        <v>134</v>
      </c>
      <c r="G43" s="95" t="s">
        <v>125</v>
      </c>
      <c r="H43" s="95" t="s">
        <v>138</v>
      </c>
      <c r="I43" s="127" t="s">
        <v>127</v>
      </c>
      <c r="J43" s="128"/>
    </row>
    <row r="44" spans="4:10" ht="19.5" customHeight="1" thickBot="1" x14ac:dyDescent="0.3">
      <c r="D44" s="55" t="s">
        <v>72</v>
      </c>
      <c r="E44" s="56" t="s">
        <v>73</v>
      </c>
      <c r="F44" s="56" t="s">
        <v>74</v>
      </c>
      <c r="G44" s="56" t="s">
        <v>75</v>
      </c>
      <c r="H44" s="56" t="s">
        <v>77</v>
      </c>
      <c r="I44" s="129" t="s">
        <v>78</v>
      </c>
      <c r="J44" s="145"/>
    </row>
    <row r="45" spans="4:10" ht="30.75" customHeight="1" thickBot="1" x14ac:dyDescent="0.3">
      <c r="D45" s="32">
        <f>K19</f>
        <v>0</v>
      </c>
      <c r="E45" s="33"/>
      <c r="F45" s="34"/>
      <c r="G45" s="35"/>
      <c r="H45" s="36">
        <f>F45*G45</f>
        <v>0</v>
      </c>
      <c r="I45" s="141">
        <f>D45*E45*H45</f>
        <v>0</v>
      </c>
      <c r="J45" s="142"/>
    </row>
    <row r="46" spans="4:10" x14ac:dyDescent="0.25">
      <c r="D46" s="39"/>
      <c r="E46" s="39"/>
      <c r="F46" s="39"/>
      <c r="G46" s="39"/>
      <c r="H46" s="39"/>
      <c r="I46" s="39"/>
      <c r="J46" s="39"/>
    </row>
    <row r="47" spans="4:10" ht="46.5" customHeight="1" x14ac:dyDescent="0.35">
      <c r="D47" s="57" t="s">
        <v>128</v>
      </c>
      <c r="E47" s="58"/>
      <c r="F47" s="58"/>
      <c r="G47" s="45"/>
      <c r="H47" s="45"/>
      <c r="I47" s="146">
        <f>I33+I39+I45</f>
        <v>0</v>
      </c>
      <c r="J47" s="147"/>
    </row>
    <row r="48" spans="4:10" ht="26.25" customHeight="1" x14ac:dyDescent="0.35">
      <c r="D48" s="40"/>
      <c r="E48" s="41"/>
      <c r="F48" s="41"/>
      <c r="G48" s="41"/>
      <c r="H48" s="41"/>
      <c r="I48" s="41"/>
      <c r="J48" s="42"/>
    </row>
    <row r="49" spans="4:10" ht="22.5" customHeight="1" x14ac:dyDescent="0.25">
      <c r="D49" s="63" t="s">
        <v>129</v>
      </c>
      <c r="E49" s="41"/>
      <c r="F49" s="41"/>
      <c r="G49" s="41"/>
      <c r="H49" s="41"/>
      <c r="I49" s="41"/>
      <c r="J49" s="42"/>
    </row>
  </sheetData>
  <sheetProtection selectLockedCells="1"/>
  <mergeCells count="21">
    <mergeCell ref="I43:J43"/>
    <mergeCell ref="I44:J44"/>
    <mergeCell ref="I45:J45"/>
    <mergeCell ref="I47:J47"/>
    <mergeCell ref="I39:J39"/>
    <mergeCell ref="D42:J42"/>
    <mergeCell ref="I31:J31"/>
    <mergeCell ref="I32:J32"/>
    <mergeCell ref="I37:J37"/>
    <mergeCell ref="I38:J38"/>
    <mergeCell ref="C1:F1"/>
    <mergeCell ref="B3:L3"/>
    <mergeCell ref="B5:D5"/>
    <mergeCell ref="F5:H5"/>
    <mergeCell ref="J5:L5"/>
    <mergeCell ref="D28:I28"/>
    <mergeCell ref="D30:J30"/>
    <mergeCell ref="D36:J36"/>
    <mergeCell ref="B24:D24"/>
    <mergeCell ref="I33:J33"/>
    <mergeCell ref="C26:F26"/>
  </mergeCells>
  <printOptions horizontalCentered="1"/>
  <pageMargins left="0.7" right="0.7" top="0.75" bottom="0.75" header="0.3" footer="0.3"/>
  <pageSetup scale="60" fitToHeight="3" orientation="landscape" r:id="rId1"/>
  <rowBreaks count="1" manualBreakCount="1">
    <brk id="24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Sheet1!$A$1:$A$73</xm:f>
          </x14:formula1>
          <xm:sqref>C1:F1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"/>
  <sheetViews>
    <sheetView tabSelected="1" zoomScaleNormal="100" workbookViewId="0">
      <selection activeCell="O13" sqref="O13"/>
    </sheetView>
  </sheetViews>
  <sheetFormatPr defaultColWidth="9.140625" defaultRowHeight="15" x14ac:dyDescent="0.25"/>
  <cols>
    <col min="1" max="1" width="9.140625" style="115"/>
    <col min="2" max="2" width="14" style="115" customWidth="1"/>
    <col min="3" max="3" width="13" style="115" customWidth="1"/>
    <col min="4" max="4" width="13.140625" style="115" customWidth="1"/>
    <col min="5" max="5" width="14.28515625" style="115" customWidth="1"/>
    <col min="6" max="6" width="14.42578125" style="115" customWidth="1"/>
    <col min="7" max="7" width="15.42578125" style="115" customWidth="1"/>
    <col min="8" max="8" width="15.85546875" style="115" customWidth="1"/>
    <col min="9" max="9" width="13.7109375" style="115" customWidth="1"/>
    <col min="10" max="10" width="16.140625" style="115" customWidth="1"/>
    <col min="11" max="16384" width="9.140625" style="115"/>
  </cols>
  <sheetData>
    <row r="1" spans="2:21" s="39" customFormat="1" x14ac:dyDescent="0.25"/>
    <row r="2" spans="2:21" s="39" customFormat="1" x14ac:dyDescent="0.25"/>
    <row r="3" spans="2:21" s="99" customFormat="1" ht="17.25" x14ac:dyDescent="0.3">
      <c r="B3" s="96" t="s">
        <v>79</v>
      </c>
      <c r="C3" s="97"/>
      <c r="D3" s="97"/>
      <c r="E3" s="97"/>
      <c r="F3" s="97"/>
      <c r="G3" s="97"/>
      <c r="H3" s="97"/>
      <c r="I3" s="97"/>
      <c r="J3" s="98"/>
    </row>
    <row r="4" spans="2:21" s="99" customFormat="1" ht="17.25" x14ac:dyDescent="0.3">
      <c r="B4" s="100" t="s">
        <v>80</v>
      </c>
      <c r="C4" s="101"/>
      <c r="D4" s="101"/>
      <c r="E4" s="101"/>
      <c r="F4" s="101"/>
      <c r="G4" s="101"/>
      <c r="H4" s="101"/>
      <c r="I4" s="101"/>
      <c r="J4" s="102"/>
    </row>
    <row r="5" spans="2:21" s="99" customFormat="1" ht="17.25" x14ac:dyDescent="0.3">
      <c r="B5" s="103" t="s">
        <v>81</v>
      </c>
      <c r="C5" s="101"/>
      <c r="D5" s="101"/>
      <c r="E5" s="101"/>
      <c r="F5" s="101"/>
      <c r="G5" s="101"/>
      <c r="H5" s="101"/>
      <c r="I5" s="101"/>
      <c r="J5" s="102"/>
    </row>
    <row r="6" spans="2:21" s="99" customFormat="1" ht="17.25" x14ac:dyDescent="0.3">
      <c r="B6" s="103" t="s">
        <v>82</v>
      </c>
      <c r="C6" s="101"/>
      <c r="D6" s="101"/>
      <c r="E6" s="101"/>
      <c r="F6" s="101"/>
      <c r="G6" s="101"/>
      <c r="H6" s="101"/>
      <c r="I6" s="101"/>
      <c r="J6" s="102"/>
    </row>
    <row r="7" spans="2:21" s="99" customFormat="1" ht="17.25" x14ac:dyDescent="0.3">
      <c r="B7" s="116" t="s">
        <v>139</v>
      </c>
      <c r="C7" s="101"/>
      <c r="D7" s="101"/>
      <c r="E7" s="101"/>
      <c r="F7" s="101"/>
      <c r="G7" s="101"/>
      <c r="H7" s="101"/>
      <c r="I7" s="101"/>
      <c r="J7" s="102"/>
    </row>
    <row r="8" spans="2:21" s="99" customFormat="1" ht="17.25" x14ac:dyDescent="0.3">
      <c r="B8" s="103" t="s">
        <v>83</v>
      </c>
      <c r="C8" s="101"/>
      <c r="D8" s="101"/>
      <c r="E8" s="101"/>
      <c r="F8" s="101"/>
      <c r="G8" s="101"/>
      <c r="H8" s="101"/>
      <c r="I8" s="101"/>
      <c r="J8" s="102"/>
    </row>
    <row r="9" spans="2:21" s="99" customFormat="1" ht="17.25" x14ac:dyDescent="0.3">
      <c r="B9" s="105"/>
      <c r="C9" s="101"/>
      <c r="D9" s="101"/>
      <c r="E9" s="101"/>
      <c r="F9" s="101"/>
      <c r="G9" s="101"/>
      <c r="H9" s="101"/>
      <c r="I9" s="101"/>
      <c r="J9" s="102"/>
    </row>
    <row r="10" spans="2:21" s="99" customFormat="1" ht="17.25" x14ac:dyDescent="0.3">
      <c r="B10" s="106" t="s">
        <v>88</v>
      </c>
      <c r="C10" s="101"/>
      <c r="D10" s="101"/>
      <c r="E10" s="101"/>
      <c r="F10" s="101"/>
      <c r="G10" s="101"/>
      <c r="H10" s="101"/>
      <c r="I10" s="101"/>
      <c r="J10" s="102"/>
    </row>
    <row r="11" spans="2:21" s="99" customFormat="1" ht="17.25" x14ac:dyDescent="0.3">
      <c r="B11" s="116" t="s">
        <v>140</v>
      </c>
      <c r="C11" s="101"/>
      <c r="D11" s="101"/>
      <c r="E11" s="101"/>
      <c r="F11" s="101"/>
      <c r="G11" s="101"/>
      <c r="H11" s="101"/>
      <c r="I11" s="101"/>
      <c r="J11" s="102"/>
    </row>
    <row r="12" spans="2:21" s="99" customFormat="1" ht="17.25" x14ac:dyDescent="0.3">
      <c r="B12" s="103" t="s">
        <v>84</v>
      </c>
      <c r="C12" s="101"/>
      <c r="D12" s="101"/>
      <c r="E12" s="101"/>
      <c r="F12" s="101"/>
      <c r="G12" s="101"/>
      <c r="H12" s="101"/>
      <c r="I12" s="101"/>
      <c r="J12" s="102"/>
    </row>
    <row r="13" spans="2:21" s="99" customFormat="1" ht="17.25" x14ac:dyDescent="0.3">
      <c r="B13" s="103" t="s">
        <v>85</v>
      </c>
      <c r="C13" s="101"/>
      <c r="D13" s="101"/>
      <c r="E13" s="101"/>
      <c r="F13" s="101"/>
      <c r="G13" s="101"/>
      <c r="H13" s="101"/>
      <c r="I13" s="101"/>
      <c r="J13" s="102"/>
    </row>
    <row r="14" spans="2:21" s="99" customFormat="1" ht="17.25" x14ac:dyDescent="0.3">
      <c r="B14" s="103" t="s">
        <v>86</v>
      </c>
      <c r="C14" s="101"/>
      <c r="D14" s="101"/>
      <c r="E14" s="101"/>
      <c r="F14" s="101"/>
      <c r="G14" s="101"/>
      <c r="H14" s="101"/>
      <c r="I14" s="101"/>
      <c r="J14" s="102"/>
    </row>
    <row r="15" spans="2:21" s="99" customFormat="1" ht="36" customHeight="1" x14ac:dyDescent="0.3">
      <c r="B15" s="148" t="s">
        <v>143</v>
      </c>
      <c r="C15" s="149"/>
      <c r="D15" s="149"/>
      <c r="E15" s="149"/>
      <c r="F15" s="149"/>
      <c r="G15" s="149"/>
      <c r="H15" s="149"/>
      <c r="I15" s="149"/>
      <c r="J15" s="150"/>
      <c r="L15" s="126"/>
      <c r="M15" s="125"/>
      <c r="N15" s="125"/>
      <c r="O15" s="125"/>
      <c r="P15" s="125"/>
      <c r="Q15" s="125"/>
      <c r="R15" s="125"/>
      <c r="S15" s="125"/>
      <c r="T15" s="125"/>
      <c r="U15" s="101"/>
    </row>
    <row r="16" spans="2:21" s="99" customFormat="1" ht="36" customHeight="1" x14ac:dyDescent="0.3">
      <c r="B16" s="148" t="s">
        <v>144</v>
      </c>
      <c r="C16" s="149"/>
      <c r="D16" s="149"/>
      <c r="E16" s="149"/>
      <c r="F16" s="149"/>
      <c r="G16" s="149"/>
      <c r="H16" s="149"/>
      <c r="I16" s="149"/>
      <c r="J16" s="150"/>
      <c r="L16" s="126"/>
      <c r="M16" s="125"/>
      <c r="N16" s="125"/>
      <c r="O16" s="125"/>
      <c r="P16" s="125"/>
      <c r="Q16" s="125"/>
      <c r="R16" s="125"/>
      <c r="S16" s="125"/>
      <c r="T16" s="125"/>
      <c r="U16" s="101"/>
    </row>
    <row r="17" spans="2:21" s="99" customFormat="1" ht="17.25" x14ac:dyDescent="0.3">
      <c r="B17" s="106"/>
      <c r="C17" s="101"/>
      <c r="D17" s="101"/>
      <c r="E17" s="101"/>
      <c r="F17" s="101"/>
      <c r="G17" s="101"/>
      <c r="H17" s="101"/>
      <c r="I17" s="101"/>
      <c r="J17" s="102"/>
      <c r="L17" s="101"/>
      <c r="M17" s="101"/>
      <c r="N17" s="101"/>
      <c r="O17" s="101"/>
      <c r="P17" s="101"/>
      <c r="Q17" s="101"/>
      <c r="R17" s="101"/>
      <c r="S17" s="101"/>
      <c r="T17" s="101"/>
      <c r="U17" s="101"/>
    </row>
    <row r="18" spans="2:21" s="99" customFormat="1" ht="17.25" x14ac:dyDescent="0.3">
      <c r="B18" s="100" t="s">
        <v>87</v>
      </c>
      <c r="C18" s="101"/>
      <c r="D18" s="101"/>
      <c r="E18" s="101"/>
      <c r="F18" s="101"/>
      <c r="G18" s="101"/>
      <c r="H18" s="101"/>
      <c r="I18" s="101"/>
      <c r="J18" s="102"/>
      <c r="L18" s="101"/>
      <c r="M18" s="101"/>
      <c r="N18" s="101"/>
      <c r="O18" s="101"/>
      <c r="P18" s="101"/>
      <c r="Q18" s="101"/>
      <c r="R18" s="101"/>
      <c r="S18" s="101"/>
      <c r="T18" s="101"/>
      <c r="U18" s="101"/>
    </row>
    <row r="19" spans="2:21" s="99" customFormat="1" ht="17.25" x14ac:dyDescent="0.3">
      <c r="B19" s="107" t="s">
        <v>89</v>
      </c>
      <c r="C19" s="101"/>
      <c r="D19" s="101"/>
      <c r="E19" s="101"/>
      <c r="F19" s="101"/>
      <c r="G19" s="101"/>
      <c r="H19" s="101"/>
      <c r="I19" s="101"/>
      <c r="J19" s="102"/>
      <c r="L19" s="101"/>
      <c r="M19" s="101"/>
      <c r="N19" s="101"/>
      <c r="O19" s="101"/>
      <c r="P19" s="101"/>
      <c r="Q19" s="101"/>
      <c r="R19" s="101"/>
      <c r="S19" s="101"/>
      <c r="T19" s="101"/>
      <c r="U19" s="101"/>
    </row>
    <row r="20" spans="2:21" s="99" customFormat="1" ht="17.25" x14ac:dyDescent="0.3">
      <c r="B20" s="106"/>
      <c r="C20" s="101"/>
      <c r="D20" s="101"/>
      <c r="E20" s="101"/>
      <c r="F20" s="101"/>
      <c r="G20" s="101"/>
      <c r="H20" s="101"/>
      <c r="I20" s="101"/>
      <c r="J20" s="102"/>
      <c r="L20" s="101"/>
      <c r="M20" s="101"/>
      <c r="N20" s="101"/>
      <c r="O20" s="101"/>
      <c r="P20" s="101"/>
      <c r="Q20" s="101"/>
      <c r="R20" s="101"/>
      <c r="S20" s="101"/>
      <c r="T20" s="101"/>
      <c r="U20" s="101"/>
    </row>
    <row r="21" spans="2:21" s="99" customFormat="1" ht="17.25" x14ac:dyDescent="0.3">
      <c r="B21" s="108" t="s">
        <v>90</v>
      </c>
      <c r="C21" s="101"/>
      <c r="D21" s="101"/>
      <c r="E21" s="101"/>
      <c r="F21" s="101"/>
      <c r="G21" s="101"/>
      <c r="H21" s="101"/>
      <c r="I21" s="101"/>
      <c r="J21" s="102"/>
      <c r="L21" s="101"/>
      <c r="M21" s="101"/>
      <c r="N21" s="101"/>
      <c r="O21" s="101"/>
      <c r="P21" s="101"/>
      <c r="Q21" s="101"/>
      <c r="R21" s="101"/>
      <c r="S21" s="101"/>
      <c r="T21" s="101"/>
      <c r="U21" s="101"/>
    </row>
    <row r="22" spans="2:21" s="99" customFormat="1" ht="17.25" x14ac:dyDescent="0.3">
      <c r="B22" s="103" t="s">
        <v>91</v>
      </c>
      <c r="C22" s="101"/>
      <c r="D22" s="101"/>
      <c r="E22" s="101"/>
      <c r="F22" s="101"/>
      <c r="G22" s="101"/>
      <c r="H22" s="101"/>
      <c r="I22" s="101"/>
      <c r="J22" s="102"/>
      <c r="L22" s="101"/>
      <c r="M22" s="101"/>
      <c r="N22" s="101"/>
      <c r="O22" s="101"/>
      <c r="P22" s="101"/>
      <c r="Q22" s="101"/>
      <c r="R22" s="101"/>
      <c r="S22" s="101"/>
      <c r="T22" s="101"/>
      <c r="U22" s="101"/>
    </row>
    <row r="23" spans="2:21" s="99" customFormat="1" ht="17.25" x14ac:dyDescent="0.3">
      <c r="B23" s="109" t="s">
        <v>92</v>
      </c>
      <c r="C23" s="101"/>
      <c r="D23" s="101"/>
      <c r="E23" s="101"/>
      <c r="F23" s="101"/>
      <c r="G23" s="101"/>
      <c r="H23" s="101"/>
      <c r="I23" s="101"/>
      <c r="J23" s="102"/>
      <c r="L23" s="101"/>
      <c r="M23" s="101"/>
      <c r="N23" s="101"/>
      <c r="O23" s="101"/>
      <c r="P23" s="101"/>
      <c r="Q23" s="101"/>
      <c r="R23" s="101"/>
      <c r="S23" s="101"/>
      <c r="T23" s="101"/>
      <c r="U23" s="101"/>
    </row>
    <row r="24" spans="2:21" s="99" customFormat="1" ht="17.25" x14ac:dyDescent="0.3">
      <c r="B24" s="109"/>
      <c r="C24" s="101"/>
      <c r="D24" s="101"/>
      <c r="E24" s="101"/>
      <c r="F24" s="101"/>
      <c r="G24" s="101"/>
      <c r="H24" s="101"/>
      <c r="I24" s="101"/>
      <c r="J24" s="102"/>
      <c r="L24" s="101"/>
      <c r="M24" s="101"/>
      <c r="N24" s="101"/>
      <c r="O24" s="101"/>
      <c r="P24" s="101"/>
      <c r="Q24" s="101"/>
      <c r="R24" s="101"/>
      <c r="S24" s="101"/>
      <c r="T24" s="101"/>
      <c r="U24" s="101"/>
    </row>
    <row r="25" spans="2:21" s="99" customFormat="1" ht="17.25" x14ac:dyDescent="0.3">
      <c r="B25" s="119" t="s">
        <v>141</v>
      </c>
      <c r="C25" s="120"/>
      <c r="D25" s="120"/>
      <c r="E25" s="120"/>
      <c r="F25" s="120"/>
      <c r="G25" s="120"/>
      <c r="H25" s="120"/>
      <c r="I25" s="120"/>
      <c r="J25" s="121"/>
      <c r="K25" s="118"/>
      <c r="L25" s="110"/>
      <c r="M25" s="101"/>
      <c r="N25" s="101"/>
      <c r="O25" s="101"/>
      <c r="P25" s="101"/>
      <c r="Q25" s="101"/>
      <c r="R25" s="101"/>
      <c r="S25" s="101"/>
      <c r="T25" s="101"/>
      <c r="U25" s="101"/>
    </row>
    <row r="26" spans="2:21" s="99" customFormat="1" ht="17.25" x14ac:dyDescent="0.3">
      <c r="B26" s="122" t="s">
        <v>142</v>
      </c>
      <c r="C26" s="120"/>
      <c r="D26" s="120"/>
      <c r="E26" s="120"/>
      <c r="F26" s="120"/>
      <c r="G26" s="120"/>
      <c r="H26" s="120"/>
      <c r="I26" s="120"/>
      <c r="J26" s="121"/>
      <c r="L26" s="110"/>
      <c r="M26" s="101"/>
      <c r="N26" s="101"/>
      <c r="O26" s="101"/>
      <c r="P26" s="101"/>
      <c r="Q26" s="101"/>
      <c r="R26" s="101"/>
      <c r="S26" s="101"/>
      <c r="T26" s="101"/>
      <c r="U26" s="101"/>
    </row>
    <row r="27" spans="2:21" s="99" customFormat="1" ht="17.25" x14ac:dyDescent="0.3">
      <c r="B27" s="103" t="s">
        <v>93</v>
      </c>
      <c r="C27" s="101"/>
      <c r="D27" s="101"/>
      <c r="E27" s="101"/>
      <c r="F27" s="101"/>
      <c r="G27" s="101"/>
      <c r="H27" s="101"/>
      <c r="I27" s="101"/>
      <c r="J27" s="102"/>
      <c r="L27" s="101"/>
      <c r="M27" s="101"/>
      <c r="N27" s="101"/>
      <c r="O27" s="101"/>
      <c r="P27" s="101"/>
      <c r="Q27" s="101"/>
      <c r="R27" s="101"/>
      <c r="S27" s="101"/>
      <c r="T27" s="101"/>
      <c r="U27" s="101"/>
    </row>
    <row r="28" spans="2:21" s="99" customFormat="1" ht="17.25" x14ac:dyDescent="0.3">
      <c r="B28" s="106"/>
      <c r="C28" s="101"/>
      <c r="D28" s="101"/>
      <c r="E28" s="101"/>
      <c r="F28" s="101"/>
      <c r="G28" s="101"/>
      <c r="H28" s="101"/>
      <c r="I28" s="101"/>
      <c r="J28" s="102"/>
      <c r="L28" s="101"/>
      <c r="M28" s="101"/>
      <c r="N28" s="101"/>
      <c r="O28" s="101"/>
      <c r="P28" s="101"/>
      <c r="Q28" s="101"/>
      <c r="R28" s="101"/>
      <c r="S28" s="101"/>
      <c r="T28" s="101"/>
      <c r="U28" s="101"/>
    </row>
    <row r="29" spans="2:21" s="99" customFormat="1" ht="17.25" x14ac:dyDescent="0.3">
      <c r="B29" s="119" t="s">
        <v>141</v>
      </c>
      <c r="C29" s="123"/>
      <c r="D29" s="123"/>
      <c r="E29" s="123"/>
      <c r="F29" s="123"/>
      <c r="G29" s="123"/>
      <c r="H29" s="123"/>
      <c r="I29" s="123"/>
      <c r="J29" s="124"/>
      <c r="K29" s="117"/>
      <c r="L29" s="101"/>
      <c r="M29" s="101"/>
      <c r="N29" s="101"/>
      <c r="O29" s="101"/>
      <c r="P29" s="101"/>
      <c r="Q29" s="101"/>
      <c r="R29" s="101"/>
      <c r="S29" s="101"/>
      <c r="T29" s="101"/>
      <c r="U29" s="101"/>
    </row>
    <row r="30" spans="2:21" s="99" customFormat="1" ht="17.25" x14ac:dyDescent="0.3">
      <c r="B30" s="122" t="s">
        <v>142</v>
      </c>
      <c r="C30" s="120"/>
      <c r="D30" s="120"/>
      <c r="E30" s="120"/>
      <c r="F30" s="120"/>
      <c r="G30" s="120"/>
      <c r="H30" s="120"/>
      <c r="I30" s="120"/>
      <c r="J30" s="121"/>
      <c r="L30" s="101"/>
      <c r="M30" s="101"/>
      <c r="N30" s="101"/>
      <c r="O30" s="101"/>
      <c r="P30" s="101"/>
      <c r="Q30" s="101"/>
      <c r="R30" s="101"/>
      <c r="S30" s="101"/>
      <c r="T30" s="101"/>
      <c r="U30" s="101"/>
    </row>
    <row r="31" spans="2:21" s="99" customFormat="1" ht="17.25" x14ac:dyDescent="0.3">
      <c r="B31" s="104" t="s">
        <v>98</v>
      </c>
      <c r="C31" s="101"/>
      <c r="D31" s="101"/>
      <c r="E31" s="101"/>
      <c r="F31" s="101"/>
      <c r="G31" s="101"/>
      <c r="H31" s="101"/>
      <c r="I31" s="101"/>
      <c r="J31" s="102"/>
      <c r="L31" s="101"/>
      <c r="M31" s="101"/>
      <c r="N31" s="101"/>
      <c r="O31" s="101"/>
      <c r="P31" s="101"/>
      <c r="Q31" s="101"/>
      <c r="R31" s="101"/>
      <c r="S31" s="101"/>
      <c r="T31" s="101"/>
      <c r="U31" s="101"/>
    </row>
    <row r="32" spans="2:21" s="99" customFormat="1" ht="17.25" x14ac:dyDescent="0.3">
      <c r="B32" s="103"/>
      <c r="C32" s="101"/>
      <c r="D32" s="101"/>
      <c r="E32" s="101"/>
      <c r="F32" s="101"/>
      <c r="G32" s="101"/>
      <c r="H32" s="101"/>
      <c r="I32" s="101"/>
      <c r="J32" s="102"/>
    </row>
    <row r="33" spans="2:10" s="99" customFormat="1" ht="17.25" x14ac:dyDescent="0.3">
      <c r="B33" s="106" t="s">
        <v>94</v>
      </c>
      <c r="C33" s="101"/>
      <c r="D33" s="101"/>
      <c r="E33" s="101"/>
      <c r="F33" s="101"/>
      <c r="G33" s="101"/>
      <c r="H33" s="101"/>
      <c r="I33" s="101"/>
      <c r="J33" s="102"/>
    </row>
    <row r="34" spans="2:10" s="99" customFormat="1" ht="15" customHeight="1" x14ac:dyDescent="0.3">
      <c r="B34" s="103" t="s">
        <v>95</v>
      </c>
      <c r="C34" s="111"/>
      <c r="D34" s="111"/>
      <c r="E34" s="111"/>
      <c r="F34" s="111"/>
      <c r="G34" s="101"/>
      <c r="H34" s="101"/>
      <c r="I34" s="101"/>
      <c r="J34" s="102"/>
    </row>
    <row r="35" spans="2:10" s="99" customFormat="1" ht="15" customHeight="1" x14ac:dyDescent="0.3">
      <c r="B35" s="103" t="s">
        <v>96</v>
      </c>
      <c r="C35" s="111"/>
      <c r="D35" s="111"/>
      <c r="E35" s="111"/>
      <c r="F35" s="111"/>
      <c r="G35" s="101"/>
      <c r="H35" s="101"/>
      <c r="I35" s="101"/>
      <c r="J35" s="102"/>
    </row>
    <row r="36" spans="2:10" s="99" customFormat="1" ht="17.25" x14ac:dyDescent="0.3">
      <c r="B36" s="103"/>
      <c r="C36" s="101"/>
      <c r="D36" s="101"/>
      <c r="E36" s="101"/>
      <c r="F36" s="101"/>
      <c r="G36" s="101"/>
      <c r="H36" s="101"/>
      <c r="I36" s="101"/>
      <c r="J36" s="102"/>
    </row>
    <row r="37" spans="2:10" s="99" customFormat="1" ht="17.25" x14ac:dyDescent="0.3">
      <c r="B37" s="106" t="s">
        <v>97</v>
      </c>
      <c r="C37" s="101"/>
      <c r="D37" s="101"/>
      <c r="E37" s="101"/>
      <c r="F37" s="101"/>
      <c r="G37" s="101"/>
      <c r="H37" s="101"/>
      <c r="I37" s="101"/>
      <c r="J37" s="102"/>
    </row>
    <row r="38" spans="2:10" s="99" customFormat="1" ht="17.25" x14ac:dyDescent="0.3">
      <c r="B38" s="104" t="s">
        <v>99</v>
      </c>
      <c r="C38" s="101"/>
      <c r="D38" s="101"/>
      <c r="E38" s="101"/>
      <c r="F38" s="101"/>
      <c r="G38" s="101"/>
      <c r="H38" s="101"/>
      <c r="I38" s="101"/>
      <c r="J38" s="102"/>
    </row>
    <row r="39" spans="2:10" s="99" customFormat="1" ht="17.25" x14ac:dyDescent="0.3">
      <c r="B39" s="112"/>
      <c r="C39" s="113"/>
      <c r="D39" s="113"/>
      <c r="E39" s="113"/>
      <c r="F39" s="113"/>
      <c r="G39" s="113"/>
      <c r="H39" s="113"/>
      <c r="I39" s="113"/>
      <c r="J39" s="114"/>
    </row>
  </sheetData>
  <mergeCells count="2">
    <mergeCell ref="B15:J15"/>
    <mergeCell ref="B16:J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view="pageBreakPreview" topLeftCell="A34" zoomScale="90" zoomScaleNormal="100" zoomScaleSheetLayoutView="90" workbookViewId="0">
      <selection activeCell="N7" sqref="N7"/>
    </sheetView>
  </sheetViews>
  <sheetFormatPr defaultColWidth="9.140625" defaultRowHeight="15" x14ac:dyDescent="0.25"/>
  <cols>
    <col min="1" max="1" width="5.85546875" style="7" customWidth="1"/>
    <col min="2" max="2" width="20" style="7" customWidth="1"/>
    <col min="3" max="3" width="17.42578125" style="7" customWidth="1"/>
    <col min="4" max="4" width="15" style="7" customWidth="1"/>
    <col min="5" max="5" width="14.140625" style="7" customWidth="1"/>
    <col min="6" max="6" width="21.42578125" style="7" customWidth="1"/>
    <col min="7" max="7" width="17.42578125" style="7" customWidth="1"/>
    <col min="8" max="8" width="16.5703125" style="7" customWidth="1"/>
    <col min="9" max="9" width="13.28515625" style="7" customWidth="1"/>
    <col min="10" max="10" width="23.140625" style="7" customWidth="1"/>
    <col min="11" max="11" width="17" style="7" customWidth="1"/>
    <col min="12" max="12" width="13.5703125" style="7" customWidth="1"/>
    <col min="13" max="13" width="5.28515625" style="7" customWidth="1"/>
    <col min="14" max="16384" width="9.140625" style="7"/>
  </cols>
  <sheetData>
    <row r="1" spans="1:13" ht="23.25" customHeight="1" x14ac:dyDescent="0.35">
      <c r="A1" s="59"/>
      <c r="B1" s="60" t="s">
        <v>100</v>
      </c>
      <c r="C1" s="151"/>
      <c r="D1" s="152"/>
      <c r="E1" s="152"/>
      <c r="F1" s="152"/>
      <c r="G1" s="61"/>
      <c r="H1" s="59"/>
      <c r="I1" s="59"/>
      <c r="J1" s="59"/>
      <c r="K1" s="59"/>
      <c r="L1" s="59"/>
      <c r="M1" s="59"/>
    </row>
    <row r="2" spans="1:13" ht="18.75" x14ac:dyDescent="0.3">
      <c r="A2" s="59"/>
      <c r="B2" s="62"/>
      <c r="C2" s="61"/>
      <c r="D2" s="61"/>
      <c r="E2" s="61"/>
      <c r="F2" s="61"/>
      <c r="G2" s="61"/>
      <c r="H2" s="59"/>
      <c r="I2" s="59"/>
      <c r="J2" s="59"/>
      <c r="K2" s="59"/>
      <c r="L2" s="59"/>
      <c r="M2" s="59"/>
    </row>
    <row r="3" spans="1:13" ht="25.5" customHeight="1" x14ac:dyDescent="0.35">
      <c r="A3" s="59"/>
      <c r="B3" s="134" t="s">
        <v>104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59"/>
    </row>
    <row r="4" spans="1:13" ht="25.5" customHeight="1" x14ac:dyDescent="0.35">
      <c r="A4" s="59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59"/>
    </row>
    <row r="5" spans="1:13" ht="18" customHeight="1" x14ac:dyDescent="0.25">
      <c r="A5" s="59"/>
      <c r="B5" s="136" t="s">
        <v>101</v>
      </c>
      <c r="C5" s="137"/>
      <c r="D5" s="138"/>
      <c r="E5" s="65"/>
      <c r="F5" s="136" t="s">
        <v>102</v>
      </c>
      <c r="G5" s="137"/>
      <c r="H5" s="138"/>
      <c r="I5" s="59"/>
      <c r="J5" s="136" t="s">
        <v>103</v>
      </c>
      <c r="K5" s="137"/>
      <c r="L5" s="138"/>
      <c r="M5" s="59"/>
    </row>
    <row r="6" spans="1:13" ht="44.25" customHeight="1" x14ac:dyDescent="0.25">
      <c r="A6" s="59"/>
      <c r="B6" s="49" t="s">
        <v>105</v>
      </c>
      <c r="C6" s="50" t="s">
        <v>106</v>
      </c>
      <c r="D6" s="51" t="s">
        <v>107</v>
      </c>
      <c r="E6" s="66"/>
      <c r="F6" s="49" t="s">
        <v>105</v>
      </c>
      <c r="G6" s="50" t="s">
        <v>106</v>
      </c>
      <c r="H6" s="51" t="s">
        <v>107</v>
      </c>
      <c r="I6" s="59"/>
      <c r="J6" s="49" t="s">
        <v>105</v>
      </c>
      <c r="K6" s="50" t="s">
        <v>106</v>
      </c>
      <c r="L6" s="51" t="s">
        <v>107</v>
      </c>
      <c r="M6" s="59"/>
    </row>
    <row r="7" spans="1:13" x14ac:dyDescent="0.25">
      <c r="A7" s="59"/>
      <c r="B7" s="52"/>
      <c r="C7" s="53" t="s">
        <v>76</v>
      </c>
      <c r="D7" s="54"/>
      <c r="E7" s="66"/>
      <c r="F7" s="52"/>
      <c r="G7" s="53" t="s">
        <v>76</v>
      </c>
      <c r="H7" s="54"/>
      <c r="I7" s="59"/>
      <c r="J7" s="52"/>
      <c r="K7" s="53" t="s">
        <v>76</v>
      </c>
      <c r="L7" s="54"/>
      <c r="M7" s="59"/>
    </row>
    <row r="8" spans="1:13" x14ac:dyDescent="0.25">
      <c r="A8" s="59"/>
      <c r="B8" s="46" t="s">
        <v>108</v>
      </c>
      <c r="C8" s="67">
        <v>1000</v>
      </c>
      <c r="D8" s="4">
        <f>C8/$C$21</f>
        <v>0.125</v>
      </c>
      <c r="E8" s="68"/>
      <c r="F8" s="46" t="s">
        <v>108</v>
      </c>
      <c r="G8" s="67">
        <v>900</v>
      </c>
      <c r="H8" s="4">
        <f>G8/$G$21</f>
        <v>0.12</v>
      </c>
      <c r="I8" s="59"/>
      <c r="J8" s="46" t="s">
        <v>108</v>
      </c>
      <c r="K8" s="67">
        <v>700</v>
      </c>
      <c r="L8" s="4">
        <f>K8/$K$21</f>
        <v>0.14000000000000001</v>
      </c>
      <c r="M8" s="59"/>
    </row>
    <row r="9" spans="1:13" x14ac:dyDescent="0.25">
      <c r="A9" s="59"/>
      <c r="B9" s="46" t="s">
        <v>109</v>
      </c>
      <c r="C9" s="67">
        <v>900</v>
      </c>
      <c r="D9" s="4">
        <f>C9/$C$21</f>
        <v>0.1125</v>
      </c>
      <c r="E9" s="68"/>
      <c r="F9" s="46" t="s">
        <v>109</v>
      </c>
      <c r="G9" s="67">
        <v>800</v>
      </c>
      <c r="H9" s="4">
        <f t="shared" ref="H9:H18" si="0">G9/$G$21</f>
        <v>0.10666666666666667</v>
      </c>
      <c r="I9" s="59"/>
      <c r="J9" s="46" t="s">
        <v>109</v>
      </c>
      <c r="K9" s="67">
        <v>600</v>
      </c>
      <c r="L9" s="4">
        <f t="shared" ref="L9:L18" si="1">K9/$K$21</f>
        <v>0.12</v>
      </c>
      <c r="M9" s="59"/>
    </row>
    <row r="10" spans="1:13" x14ac:dyDescent="0.25">
      <c r="A10" s="59"/>
      <c r="B10" s="46" t="s">
        <v>110</v>
      </c>
      <c r="C10" s="67">
        <v>800</v>
      </c>
      <c r="D10" s="4">
        <f t="shared" ref="D10:D18" si="2">C10/$C$21</f>
        <v>0.1</v>
      </c>
      <c r="E10" s="68"/>
      <c r="F10" s="46" t="s">
        <v>110</v>
      </c>
      <c r="G10" s="67">
        <v>700</v>
      </c>
      <c r="H10" s="4">
        <f t="shared" si="0"/>
        <v>9.3333333333333338E-2</v>
      </c>
      <c r="I10" s="59"/>
      <c r="J10" s="46" t="s">
        <v>110</v>
      </c>
      <c r="K10" s="67">
        <v>500</v>
      </c>
      <c r="L10" s="4">
        <f t="shared" si="1"/>
        <v>0.1</v>
      </c>
      <c r="M10" s="59"/>
    </row>
    <row r="11" spans="1:13" x14ac:dyDescent="0.25">
      <c r="A11" s="59"/>
      <c r="B11" s="46" t="s">
        <v>111</v>
      </c>
      <c r="C11" s="67">
        <v>700</v>
      </c>
      <c r="D11" s="4">
        <f t="shared" si="2"/>
        <v>8.7499999999999994E-2</v>
      </c>
      <c r="E11" s="68"/>
      <c r="F11" s="46" t="s">
        <v>111</v>
      </c>
      <c r="G11" s="67">
        <v>600</v>
      </c>
      <c r="H11" s="4">
        <f t="shared" si="0"/>
        <v>0.08</v>
      </c>
      <c r="I11" s="59"/>
      <c r="J11" s="46" t="s">
        <v>111</v>
      </c>
      <c r="K11" s="67">
        <v>400</v>
      </c>
      <c r="L11" s="4">
        <f t="shared" si="1"/>
        <v>0.08</v>
      </c>
      <c r="M11" s="59"/>
    </row>
    <row r="12" spans="1:13" x14ac:dyDescent="0.25">
      <c r="A12" s="59"/>
      <c r="B12" s="46" t="s">
        <v>112</v>
      </c>
      <c r="C12" s="67">
        <v>600</v>
      </c>
      <c r="D12" s="4">
        <f t="shared" si="2"/>
        <v>7.4999999999999997E-2</v>
      </c>
      <c r="E12" s="68"/>
      <c r="F12" s="46" t="s">
        <v>112</v>
      </c>
      <c r="G12" s="67">
        <v>500</v>
      </c>
      <c r="H12" s="4">
        <f t="shared" si="0"/>
        <v>6.6666666666666666E-2</v>
      </c>
      <c r="I12" s="59"/>
      <c r="J12" s="46" t="s">
        <v>112</v>
      </c>
      <c r="K12" s="67">
        <v>300</v>
      </c>
      <c r="L12" s="4">
        <f t="shared" si="1"/>
        <v>0.06</v>
      </c>
      <c r="M12" s="59"/>
    </row>
    <row r="13" spans="1:13" x14ac:dyDescent="0.25">
      <c r="A13" s="59"/>
      <c r="B13" s="46" t="s">
        <v>113</v>
      </c>
      <c r="C13" s="67">
        <v>500</v>
      </c>
      <c r="D13" s="4">
        <f t="shared" si="2"/>
        <v>6.25E-2</v>
      </c>
      <c r="E13" s="68"/>
      <c r="F13" s="46" t="s">
        <v>113</v>
      </c>
      <c r="G13" s="67">
        <v>400</v>
      </c>
      <c r="H13" s="4">
        <f t="shared" si="0"/>
        <v>5.3333333333333337E-2</v>
      </c>
      <c r="I13" s="59"/>
      <c r="J13" s="46" t="s">
        <v>113</v>
      </c>
      <c r="K13" s="67">
        <v>200</v>
      </c>
      <c r="L13" s="4">
        <f t="shared" si="1"/>
        <v>0.04</v>
      </c>
      <c r="M13" s="59"/>
    </row>
    <row r="14" spans="1:13" x14ac:dyDescent="0.25">
      <c r="A14" s="59"/>
      <c r="B14" s="46" t="s">
        <v>114</v>
      </c>
      <c r="C14" s="67">
        <v>400</v>
      </c>
      <c r="D14" s="4">
        <f t="shared" si="2"/>
        <v>0.05</v>
      </c>
      <c r="E14" s="68"/>
      <c r="F14" s="46" t="s">
        <v>114</v>
      </c>
      <c r="G14" s="67">
        <v>300</v>
      </c>
      <c r="H14" s="4">
        <f t="shared" si="0"/>
        <v>0.04</v>
      </c>
      <c r="I14" s="59"/>
      <c r="J14" s="46" t="s">
        <v>114</v>
      </c>
      <c r="K14" s="67">
        <v>100</v>
      </c>
      <c r="L14" s="4">
        <f t="shared" si="1"/>
        <v>0.02</v>
      </c>
      <c r="M14" s="59"/>
    </row>
    <row r="15" spans="1:13" x14ac:dyDescent="0.25">
      <c r="A15" s="59"/>
      <c r="B15" s="46" t="s">
        <v>115</v>
      </c>
      <c r="C15" s="67">
        <v>300</v>
      </c>
      <c r="D15" s="4">
        <f t="shared" si="2"/>
        <v>3.7499999999999999E-2</v>
      </c>
      <c r="E15" s="68"/>
      <c r="F15" s="46" t="s">
        <v>115</v>
      </c>
      <c r="G15" s="67">
        <v>200</v>
      </c>
      <c r="H15" s="4">
        <f t="shared" si="0"/>
        <v>2.6666666666666668E-2</v>
      </c>
      <c r="I15" s="59"/>
      <c r="J15" s="46" t="s">
        <v>115</v>
      </c>
      <c r="K15" s="67">
        <v>100</v>
      </c>
      <c r="L15" s="4">
        <f t="shared" si="1"/>
        <v>0.02</v>
      </c>
      <c r="M15" s="59"/>
    </row>
    <row r="16" spans="1:13" x14ac:dyDescent="0.25">
      <c r="A16" s="59"/>
      <c r="B16" s="46" t="s">
        <v>116</v>
      </c>
      <c r="C16" s="67">
        <v>200</v>
      </c>
      <c r="D16" s="4">
        <f t="shared" si="2"/>
        <v>2.5000000000000001E-2</v>
      </c>
      <c r="E16" s="68"/>
      <c r="F16" s="46" t="s">
        <v>116</v>
      </c>
      <c r="G16" s="67">
        <v>200</v>
      </c>
      <c r="H16" s="4">
        <f t="shared" si="0"/>
        <v>2.6666666666666668E-2</v>
      </c>
      <c r="I16" s="59"/>
      <c r="J16" s="46" t="s">
        <v>116</v>
      </c>
      <c r="K16" s="67">
        <v>80</v>
      </c>
      <c r="L16" s="4">
        <f t="shared" si="1"/>
        <v>1.6E-2</v>
      </c>
      <c r="M16" s="59"/>
    </row>
    <row r="17" spans="1:13" x14ac:dyDescent="0.25">
      <c r="A17" s="59"/>
      <c r="B17" s="46" t="s">
        <v>117</v>
      </c>
      <c r="C17" s="67">
        <v>100</v>
      </c>
      <c r="D17" s="4">
        <f t="shared" si="2"/>
        <v>1.2500000000000001E-2</v>
      </c>
      <c r="E17" s="68"/>
      <c r="F17" s="46" t="s">
        <v>117</v>
      </c>
      <c r="G17" s="67">
        <v>100</v>
      </c>
      <c r="H17" s="4">
        <f>G17/$G$21</f>
        <v>1.3333333333333334E-2</v>
      </c>
      <c r="I17" s="59"/>
      <c r="J17" s="46" t="s">
        <v>117</v>
      </c>
      <c r="K17" s="67">
        <v>50</v>
      </c>
      <c r="L17" s="4">
        <f t="shared" si="1"/>
        <v>0.01</v>
      </c>
      <c r="M17" s="59"/>
    </row>
    <row r="18" spans="1:13" x14ac:dyDescent="0.25">
      <c r="A18" s="59"/>
      <c r="B18" s="46" t="s">
        <v>118</v>
      </c>
      <c r="C18" s="67">
        <v>40</v>
      </c>
      <c r="D18" s="4">
        <f t="shared" si="2"/>
        <v>5.0000000000000001E-3</v>
      </c>
      <c r="E18" s="68"/>
      <c r="F18" s="46" t="s">
        <v>118</v>
      </c>
      <c r="G18" s="67">
        <v>30</v>
      </c>
      <c r="H18" s="4">
        <f t="shared" si="0"/>
        <v>4.0000000000000001E-3</v>
      </c>
      <c r="I18" s="59"/>
      <c r="J18" s="46" t="s">
        <v>118</v>
      </c>
      <c r="K18" s="67">
        <v>10</v>
      </c>
      <c r="L18" s="4">
        <f t="shared" si="1"/>
        <v>2E-3</v>
      </c>
      <c r="M18" s="59"/>
    </row>
    <row r="19" spans="1:13" ht="45.75" customHeight="1" x14ac:dyDescent="0.25">
      <c r="A19" s="59"/>
      <c r="B19" s="47" t="s">
        <v>119</v>
      </c>
      <c r="C19" s="24">
        <f>SUM(C8:C18)</f>
        <v>5540</v>
      </c>
      <c r="D19" s="25">
        <f>SUM(D8:D18)</f>
        <v>0.6925</v>
      </c>
      <c r="E19" s="68"/>
      <c r="F19" s="47" t="s">
        <v>119</v>
      </c>
      <c r="G19" s="24">
        <f>SUM(G8:G18)</f>
        <v>4730</v>
      </c>
      <c r="H19" s="25">
        <f>SUM(H8:H18)</f>
        <v>0.6306666666666666</v>
      </c>
      <c r="I19" s="59"/>
      <c r="J19" s="47" t="s">
        <v>130</v>
      </c>
      <c r="K19" s="24">
        <f>SUM(K8:K18)</f>
        <v>3040</v>
      </c>
      <c r="L19" s="25">
        <f>SUM(L8:L18)</f>
        <v>0.6080000000000001</v>
      </c>
      <c r="M19" s="59"/>
    </row>
    <row r="20" spans="1:13" ht="44.25" customHeight="1" x14ac:dyDescent="0.25">
      <c r="A20" s="59"/>
      <c r="B20" s="48" t="s">
        <v>120</v>
      </c>
      <c r="C20" s="26">
        <f>C21-C19</f>
        <v>2460</v>
      </c>
      <c r="D20" s="3">
        <f>C20/$C$21</f>
        <v>0.3075</v>
      </c>
      <c r="E20" s="68"/>
      <c r="F20" s="48" t="s">
        <v>120</v>
      </c>
      <c r="G20" s="26">
        <f>G21-G19</f>
        <v>2770</v>
      </c>
      <c r="H20" s="3">
        <f>G20/$G$21</f>
        <v>0.36933333333333335</v>
      </c>
      <c r="I20" s="59"/>
      <c r="J20" s="48" t="s">
        <v>131</v>
      </c>
      <c r="K20" s="26">
        <f>K21-K19</f>
        <v>1960</v>
      </c>
      <c r="L20" s="3">
        <f>K20/$K$21</f>
        <v>0.39200000000000002</v>
      </c>
      <c r="M20" s="59"/>
    </row>
    <row r="21" spans="1:13" ht="30" x14ac:dyDescent="0.25">
      <c r="A21" s="59"/>
      <c r="B21" s="48" t="s">
        <v>121</v>
      </c>
      <c r="C21" s="69">
        <v>8000</v>
      </c>
      <c r="D21" s="3">
        <f>D19+D20</f>
        <v>1</v>
      </c>
      <c r="E21" s="68"/>
      <c r="F21" s="48" t="s">
        <v>121</v>
      </c>
      <c r="G21" s="69">
        <v>7500</v>
      </c>
      <c r="H21" s="3">
        <f>H19+H20</f>
        <v>1</v>
      </c>
      <c r="I21" s="59"/>
      <c r="J21" s="48" t="s">
        <v>132</v>
      </c>
      <c r="K21" s="69">
        <v>5000</v>
      </c>
      <c r="L21" s="3">
        <f>L19+L20</f>
        <v>1</v>
      </c>
      <c r="M21" s="59"/>
    </row>
    <row r="22" spans="1:13" x14ac:dyDescent="0.25">
      <c r="A22" s="59"/>
      <c r="B22" s="70"/>
      <c r="C22" s="71"/>
      <c r="D22" s="72"/>
      <c r="E22" s="68"/>
      <c r="F22" s="73"/>
      <c r="G22" s="74"/>
      <c r="H22" s="75"/>
      <c r="I22" s="59"/>
      <c r="J22" s="73"/>
      <c r="K22" s="74"/>
      <c r="L22" s="75"/>
      <c r="M22" s="59"/>
    </row>
    <row r="23" spans="1:13" ht="24.75" customHeight="1" x14ac:dyDescent="0.25">
      <c r="A23" s="59"/>
      <c r="B23" s="63" t="s">
        <v>122</v>
      </c>
      <c r="C23" s="74"/>
      <c r="D23" s="75"/>
      <c r="E23" s="68"/>
      <c r="F23" s="73"/>
      <c r="G23" s="74"/>
      <c r="H23" s="75"/>
      <c r="I23" s="59"/>
      <c r="J23" s="73"/>
      <c r="K23" s="74"/>
      <c r="L23" s="75"/>
      <c r="M23" s="59"/>
    </row>
    <row r="24" spans="1:13" x14ac:dyDescent="0.25">
      <c r="A24" s="59"/>
      <c r="B24" s="73"/>
      <c r="C24" s="74"/>
      <c r="D24" s="75"/>
      <c r="E24" s="68"/>
      <c r="F24" s="73"/>
      <c r="G24" s="74"/>
      <c r="H24" s="75"/>
      <c r="I24" s="59"/>
      <c r="J24" s="73"/>
      <c r="K24" s="74"/>
      <c r="L24" s="75"/>
      <c r="M24" s="59"/>
    </row>
    <row r="25" spans="1:13" x14ac:dyDescent="0.25">
      <c r="A25" s="59"/>
      <c r="B25" s="73"/>
      <c r="C25" s="74"/>
      <c r="D25" s="75"/>
      <c r="E25" s="68"/>
      <c r="F25" s="73"/>
      <c r="G25" s="74"/>
      <c r="H25" s="75"/>
      <c r="I25" s="59"/>
      <c r="J25" s="73"/>
      <c r="K25" s="74"/>
      <c r="L25" s="75"/>
      <c r="M25" s="59"/>
    </row>
    <row r="26" spans="1:13" ht="24" customHeight="1" x14ac:dyDescent="0.35">
      <c r="A26" s="59"/>
      <c r="B26" s="60" t="s">
        <v>100</v>
      </c>
      <c r="C26" s="151"/>
      <c r="D26" s="152"/>
      <c r="E26" s="152"/>
      <c r="F26" s="152"/>
      <c r="G26" s="74"/>
      <c r="H26" s="75"/>
      <c r="I26" s="59"/>
      <c r="J26" s="73"/>
      <c r="K26" s="74"/>
      <c r="L26" s="75"/>
      <c r="M26" s="59"/>
    </row>
    <row r="27" spans="1:13" x14ac:dyDescent="0.25">
      <c r="A27" s="59"/>
      <c r="B27" s="73"/>
      <c r="C27" s="74"/>
      <c r="D27" s="75"/>
      <c r="E27" s="68"/>
      <c r="F27" s="73"/>
      <c r="G27" s="74"/>
      <c r="H27" s="75"/>
      <c r="I27" s="59"/>
      <c r="J27" s="73"/>
      <c r="K27" s="74"/>
      <c r="L27" s="75"/>
      <c r="M27" s="59"/>
    </row>
    <row r="28" spans="1:13" ht="23.25" customHeight="1" x14ac:dyDescent="0.35">
      <c r="A28" s="59"/>
      <c r="B28" s="59"/>
      <c r="C28" s="59"/>
      <c r="D28" s="134" t="s">
        <v>123</v>
      </c>
      <c r="E28" s="134"/>
      <c r="F28" s="134"/>
      <c r="G28" s="134"/>
      <c r="H28" s="134"/>
      <c r="I28" s="134"/>
      <c r="J28" s="59"/>
      <c r="K28" s="59"/>
      <c r="L28" s="59"/>
      <c r="M28" s="59"/>
    </row>
    <row r="29" spans="1:13" ht="23.25" x14ac:dyDescent="0.35">
      <c r="A29" s="59"/>
      <c r="B29" s="59"/>
      <c r="C29" s="59"/>
      <c r="D29" s="59"/>
      <c r="E29" s="76"/>
      <c r="F29" s="76"/>
      <c r="G29" s="76"/>
      <c r="H29" s="76"/>
      <c r="I29" s="76"/>
      <c r="J29" s="59"/>
      <c r="K29" s="59"/>
      <c r="L29" s="59"/>
      <c r="M29" s="59"/>
    </row>
    <row r="30" spans="1:13" ht="24.75" customHeight="1" x14ac:dyDescent="0.25">
      <c r="A30" s="59"/>
      <c r="B30" s="59"/>
      <c r="C30" s="59"/>
      <c r="D30" s="136" t="s">
        <v>101</v>
      </c>
      <c r="E30" s="137"/>
      <c r="F30" s="137"/>
      <c r="G30" s="137"/>
      <c r="H30" s="137"/>
      <c r="I30" s="137"/>
      <c r="J30" s="138"/>
      <c r="K30" s="59"/>
      <c r="L30" s="59"/>
      <c r="M30" s="59"/>
    </row>
    <row r="31" spans="1:13" ht="69" customHeight="1" x14ac:dyDescent="0.25">
      <c r="A31" s="59"/>
      <c r="B31" s="59"/>
      <c r="C31" s="59"/>
      <c r="D31" s="94" t="s">
        <v>119</v>
      </c>
      <c r="E31" s="95" t="s">
        <v>124</v>
      </c>
      <c r="F31" s="95" t="s">
        <v>134</v>
      </c>
      <c r="G31" s="95" t="s">
        <v>125</v>
      </c>
      <c r="H31" s="95" t="s">
        <v>126</v>
      </c>
      <c r="I31" s="127" t="s">
        <v>127</v>
      </c>
      <c r="J31" s="128"/>
      <c r="K31" s="59"/>
      <c r="L31" s="59"/>
      <c r="M31" s="59"/>
    </row>
    <row r="32" spans="1:13" ht="15.75" thickBot="1" x14ac:dyDescent="0.3">
      <c r="A32" s="59"/>
      <c r="B32" s="59"/>
      <c r="C32" s="59"/>
      <c r="D32" s="55" t="s">
        <v>72</v>
      </c>
      <c r="E32" s="56" t="s">
        <v>73</v>
      </c>
      <c r="F32" s="56" t="s">
        <v>74</v>
      </c>
      <c r="G32" s="56" t="s">
        <v>75</v>
      </c>
      <c r="H32" s="56" t="s">
        <v>77</v>
      </c>
      <c r="I32" s="77"/>
      <c r="J32" s="78" t="s">
        <v>78</v>
      </c>
      <c r="K32" s="59"/>
      <c r="L32" s="59"/>
      <c r="M32" s="59"/>
    </row>
    <row r="33" spans="1:13" ht="30" customHeight="1" thickBot="1" x14ac:dyDescent="0.3">
      <c r="A33" s="59"/>
      <c r="B33" s="59"/>
      <c r="C33" s="59"/>
      <c r="D33" s="32">
        <f>C19</f>
        <v>5540</v>
      </c>
      <c r="E33" s="79">
        <v>400</v>
      </c>
      <c r="F33" s="80">
        <v>0.25</v>
      </c>
      <c r="G33" s="81">
        <v>1</v>
      </c>
      <c r="H33" s="36">
        <f>F33*G33</f>
        <v>0.25</v>
      </c>
      <c r="I33" s="141">
        <f>D33*E33*H33</f>
        <v>554000</v>
      </c>
      <c r="J33" s="153"/>
      <c r="K33" s="59"/>
      <c r="L33" s="59"/>
      <c r="M33" s="59"/>
    </row>
    <row r="34" spans="1:13" x14ac:dyDescent="0.25">
      <c r="A34" s="59"/>
      <c r="B34" s="59"/>
      <c r="C34" s="59"/>
      <c r="D34" s="82"/>
      <c r="E34" s="83"/>
      <c r="F34" s="84"/>
      <c r="G34" s="85"/>
      <c r="H34" s="85"/>
      <c r="I34" s="85"/>
      <c r="J34" s="86"/>
      <c r="K34" s="59"/>
      <c r="L34" s="59"/>
      <c r="M34" s="59"/>
    </row>
    <row r="35" spans="1:13" x14ac:dyDescent="0.25">
      <c r="A35" s="59"/>
      <c r="B35" s="59"/>
      <c r="C35" s="59"/>
      <c r="D35" s="87"/>
      <c r="E35" s="88"/>
      <c r="F35" s="89"/>
      <c r="G35" s="90"/>
      <c r="H35" s="90"/>
      <c r="I35" s="90"/>
      <c r="J35" s="87"/>
      <c r="K35" s="59"/>
      <c r="L35" s="59"/>
      <c r="M35" s="59"/>
    </row>
    <row r="36" spans="1:13" ht="26.25" customHeight="1" x14ac:dyDescent="0.25">
      <c r="A36" s="59"/>
      <c r="B36" s="59"/>
      <c r="C36" s="59"/>
      <c r="D36" s="136" t="s">
        <v>102</v>
      </c>
      <c r="E36" s="137"/>
      <c r="F36" s="137"/>
      <c r="G36" s="137"/>
      <c r="H36" s="137"/>
      <c r="I36" s="137"/>
      <c r="J36" s="138"/>
      <c r="K36" s="59"/>
      <c r="L36" s="59"/>
      <c r="M36" s="59"/>
    </row>
    <row r="37" spans="1:13" ht="68.25" customHeight="1" x14ac:dyDescent="0.25">
      <c r="A37" s="59"/>
      <c r="B37" s="59"/>
      <c r="C37" s="59"/>
      <c r="D37" s="94" t="s">
        <v>119</v>
      </c>
      <c r="E37" s="95" t="s">
        <v>124</v>
      </c>
      <c r="F37" s="95" t="s">
        <v>134</v>
      </c>
      <c r="G37" s="95" t="s">
        <v>125</v>
      </c>
      <c r="H37" s="95" t="s">
        <v>126</v>
      </c>
      <c r="I37" s="127" t="s">
        <v>127</v>
      </c>
      <c r="J37" s="128"/>
      <c r="K37" s="59"/>
      <c r="L37" s="59"/>
      <c r="M37" s="59"/>
    </row>
    <row r="38" spans="1:13" ht="15.75" thickBot="1" x14ac:dyDescent="0.3">
      <c r="A38" s="59"/>
      <c r="B38" s="59"/>
      <c r="C38" s="59"/>
      <c r="D38" s="55" t="s">
        <v>72</v>
      </c>
      <c r="E38" s="56" t="s">
        <v>73</v>
      </c>
      <c r="F38" s="56" t="s">
        <v>74</v>
      </c>
      <c r="G38" s="56" t="s">
        <v>75</v>
      </c>
      <c r="H38" s="56" t="s">
        <v>77</v>
      </c>
      <c r="I38" s="77"/>
      <c r="J38" s="78" t="s">
        <v>78</v>
      </c>
      <c r="K38" s="59"/>
      <c r="L38" s="59"/>
      <c r="M38" s="59"/>
    </row>
    <row r="39" spans="1:13" ht="33.75" customHeight="1" thickBot="1" x14ac:dyDescent="0.3">
      <c r="A39" s="59"/>
      <c r="B39" s="59"/>
      <c r="C39" s="59"/>
      <c r="D39" s="32">
        <f>G19</f>
        <v>4730</v>
      </c>
      <c r="E39" s="79">
        <v>420</v>
      </c>
      <c r="F39" s="80">
        <v>0.23</v>
      </c>
      <c r="G39" s="81">
        <v>1.3</v>
      </c>
      <c r="H39" s="36">
        <f>F39*G39</f>
        <v>0.29900000000000004</v>
      </c>
      <c r="I39" s="141">
        <f>D39*E39*H39</f>
        <v>593993.40000000014</v>
      </c>
      <c r="J39" s="153"/>
      <c r="K39" s="59"/>
      <c r="L39" s="59"/>
      <c r="M39" s="59"/>
    </row>
    <row r="40" spans="1:13" x14ac:dyDescent="0.25">
      <c r="A40" s="59"/>
      <c r="B40" s="59"/>
      <c r="C40" s="59"/>
      <c r="D40" s="82"/>
      <c r="E40" s="83"/>
      <c r="F40" s="84"/>
      <c r="G40" s="85"/>
      <c r="H40" s="85"/>
      <c r="I40" s="85"/>
      <c r="J40" s="86"/>
      <c r="K40" s="59"/>
      <c r="L40" s="59"/>
      <c r="M40" s="59"/>
    </row>
    <row r="41" spans="1:13" x14ac:dyDescent="0.25">
      <c r="A41" s="59"/>
      <c r="B41" s="59"/>
      <c r="C41" s="59"/>
      <c r="D41" s="91"/>
      <c r="E41" s="91"/>
      <c r="F41" s="91"/>
      <c r="G41" s="91"/>
      <c r="H41" s="91"/>
      <c r="I41" s="91"/>
      <c r="J41" s="91"/>
      <c r="K41" s="59"/>
      <c r="L41" s="59"/>
      <c r="M41" s="59"/>
    </row>
    <row r="42" spans="1:13" ht="22.5" customHeight="1" x14ac:dyDescent="0.25">
      <c r="A42" s="59"/>
      <c r="B42" s="59"/>
      <c r="C42" s="59"/>
      <c r="D42" s="136" t="s">
        <v>103</v>
      </c>
      <c r="E42" s="137"/>
      <c r="F42" s="137"/>
      <c r="G42" s="137"/>
      <c r="H42" s="137"/>
      <c r="I42" s="137"/>
      <c r="J42" s="138"/>
      <c r="K42" s="59"/>
      <c r="L42" s="59"/>
      <c r="M42" s="59"/>
    </row>
    <row r="43" spans="1:13" ht="70.5" customHeight="1" x14ac:dyDescent="0.25">
      <c r="A43" s="59"/>
      <c r="B43" s="59"/>
      <c r="C43" s="59"/>
      <c r="D43" s="94" t="s">
        <v>130</v>
      </c>
      <c r="E43" s="95" t="s">
        <v>124</v>
      </c>
      <c r="F43" s="95" t="s">
        <v>134</v>
      </c>
      <c r="G43" s="95" t="s">
        <v>125</v>
      </c>
      <c r="H43" s="95" t="s">
        <v>126</v>
      </c>
      <c r="I43" s="127" t="s">
        <v>127</v>
      </c>
      <c r="J43" s="128"/>
      <c r="K43" s="59"/>
      <c r="L43" s="59"/>
      <c r="M43" s="59"/>
    </row>
    <row r="44" spans="1:13" ht="15.75" thickBot="1" x14ac:dyDescent="0.3">
      <c r="A44" s="59"/>
      <c r="B44" s="59"/>
      <c r="C44" s="59"/>
      <c r="D44" s="55" t="s">
        <v>72</v>
      </c>
      <c r="E44" s="56" t="s">
        <v>73</v>
      </c>
      <c r="F44" s="56" t="s">
        <v>74</v>
      </c>
      <c r="G44" s="56" t="s">
        <v>75</v>
      </c>
      <c r="H44" s="56" t="s">
        <v>77</v>
      </c>
      <c r="I44" s="77"/>
      <c r="J44" s="78" t="s">
        <v>78</v>
      </c>
      <c r="K44" s="59"/>
      <c r="L44" s="59"/>
      <c r="M44" s="59"/>
    </row>
    <row r="45" spans="1:13" ht="35.25" customHeight="1" thickBot="1" x14ac:dyDescent="0.3">
      <c r="A45" s="59"/>
      <c r="B45" s="59"/>
      <c r="C45" s="59"/>
      <c r="D45" s="32">
        <f>K19</f>
        <v>3040</v>
      </c>
      <c r="E45" s="79">
        <v>300</v>
      </c>
      <c r="F45" s="80">
        <v>0.3</v>
      </c>
      <c r="G45" s="81">
        <v>2</v>
      </c>
      <c r="H45" s="36">
        <f>F45*G45</f>
        <v>0.6</v>
      </c>
      <c r="I45" s="141">
        <f>D45*E45*H45</f>
        <v>547200</v>
      </c>
      <c r="J45" s="153"/>
      <c r="K45" s="59"/>
      <c r="L45" s="59"/>
      <c r="M45" s="59"/>
    </row>
    <row r="46" spans="1:13" x14ac:dyDescent="0.25">
      <c r="A46" s="59"/>
      <c r="B46" s="59"/>
      <c r="C46" s="59"/>
      <c r="D46" s="91"/>
      <c r="E46" s="91"/>
      <c r="F46" s="91"/>
      <c r="G46" s="91"/>
      <c r="H46" s="91"/>
      <c r="I46" s="91"/>
      <c r="J46" s="91"/>
      <c r="K46" s="59"/>
      <c r="L46" s="59"/>
      <c r="M46" s="59"/>
    </row>
    <row r="47" spans="1:13" ht="42" customHeight="1" x14ac:dyDescent="0.35">
      <c r="A47" s="59"/>
      <c r="B47" s="59"/>
      <c r="C47" s="59"/>
      <c r="D47" s="57" t="s">
        <v>128</v>
      </c>
      <c r="E47" s="58"/>
      <c r="F47" s="58"/>
      <c r="G47" s="58"/>
      <c r="H47" s="58"/>
      <c r="I47" s="146">
        <f>I33+I39+I45</f>
        <v>1695193.4000000001</v>
      </c>
      <c r="J47" s="154"/>
      <c r="K47" s="59"/>
      <c r="L47" s="59"/>
      <c r="M47" s="59"/>
    </row>
    <row r="48" spans="1:13" ht="26.25" customHeight="1" x14ac:dyDescent="0.35">
      <c r="A48" s="59"/>
      <c r="B48" s="59"/>
      <c r="C48" s="59"/>
      <c r="D48" s="92"/>
      <c r="E48" s="93"/>
      <c r="F48" s="93"/>
      <c r="G48" s="93"/>
      <c r="H48" s="93"/>
      <c r="I48" s="93"/>
      <c r="J48" s="42"/>
      <c r="K48" s="59"/>
      <c r="L48" s="59"/>
      <c r="M48" s="59"/>
    </row>
    <row r="49" spans="1:13" ht="22.5" customHeight="1" x14ac:dyDescent="0.25">
      <c r="A49" s="59"/>
      <c r="B49" s="59"/>
      <c r="C49" s="59"/>
      <c r="D49" s="63" t="s">
        <v>129</v>
      </c>
      <c r="E49" s="93"/>
      <c r="F49" s="93"/>
      <c r="G49" s="93"/>
      <c r="H49" s="93"/>
      <c r="I49" s="93"/>
      <c r="J49" s="42"/>
      <c r="K49" s="59"/>
      <c r="L49" s="59"/>
      <c r="M49" s="59"/>
    </row>
    <row r="50" spans="1:13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</sheetData>
  <sheetProtection password="B7A4" sheet="1" objects="1" scenarios="1" selectLockedCells="1"/>
  <mergeCells count="17">
    <mergeCell ref="I43:J43"/>
    <mergeCell ref="I45:J45"/>
    <mergeCell ref="I47:J47"/>
    <mergeCell ref="D30:J30"/>
    <mergeCell ref="D36:J36"/>
    <mergeCell ref="D42:J42"/>
    <mergeCell ref="C26:F26"/>
    <mergeCell ref="I31:J31"/>
    <mergeCell ref="I33:J33"/>
    <mergeCell ref="I39:J39"/>
    <mergeCell ref="I37:J37"/>
    <mergeCell ref="D28:I28"/>
    <mergeCell ref="C1:F1"/>
    <mergeCell ref="B3:L3"/>
    <mergeCell ref="B5:D5"/>
    <mergeCell ref="F5:H5"/>
    <mergeCell ref="J5:L5"/>
  </mergeCells>
  <printOptions horizontalCentered="1"/>
  <pageMargins left="0.7" right="0.7" top="0.75" bottom="0.75" header="0.3" footer="0.3"/>
  <pageSetup scale="61" fitToHeight="3" orientation="landscape" r:id="rId1"/>
  <rowBreaks count="1" manualBreakCount="1">
    <brk id="24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Sheet1!$A$2:$A$73</xm:f>
          </x14:formula1>
          <xm:sqref>C1 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3"/>
  <sheetViews>
    <sheetView workbookViewId="0">
      <selection activeCell="A2" sqref="A2"/>
    </sheetView>
  </sheetViews>
  <sheetFormatPr defaultColWidth="9.140625" defaultRowHeight="15" x14ac:dyDescent="0.25"/>
  <cols>
    <col min="1" max="1" width="30.85546875" customWidth="1"/>
  </cols>
  <sheetData>
    <row r="2" spans="1:1" x14ac:dyDescent="0.25">
      <c r="A2" s="1" t="s">
        <v>1</v>
      </c>
    </row>
    <row r="3" spans="1:1" x14ac:dyDescent="0.25">
      <c r="A3" s="1" t="s">
        <v>59</v>
      </c>
    </row>
    <row r="4" spans="1:1" x14ac:dyDescent="0.25">
      <c r="A4" s="1" t="s">
        <v>9</v>
      </c>
    </row>
    <row r="5" spans="1:1" x14ac:dyDescent="0.25">
      <c r="A5" s="1" t="s">
        <v>8</v>
      </c>
    </row>
    <row r="6" spans="1:1" x14ac:dyDescent="0.25">
      <c r="A6" s="1" t="s">
        <v>55</v>
      </c>
    </row>
    <row r="7" spans="1:1" x14ac:dyDescent="0.25">
      <c r="A7" s="1" t="s">
        <v>39</v>
      </c>
    </row>
    <row r="8" spans="1:1" x14ac:dyDescent="0.25">
      <c r="A8" s="1" t="s">
        <v>56</v>
      </c>
    </row>
    <row r="9" spans="1:1" x14ac:dyDescent="0.25">
      <c r="A9" s="1" t="s">
        <v>63</v>
      </c>
    </row>
    <row r="10" spans="1:1" x14ac:dyDescent="0.25">
      <c r="A10" s="1" t="s">
        <v>62</v>
      </c>
    </row>
    <row r="11" spans="1:1" x14ac:dyDescent="0.25">
      <c r="A11" s="1" t="s">
        <v>71</v>
      </c>
    </row>
    <row r="12" spans="1:1" x14ac:dyDescent="0.25">
      <c r="A12" s="1" t="s">
        <v>70</v>
      </c>
    </row>
    <row r="13" spans="1:1" x14ac:dyDescent="0.25">
      <c r="A13" s="1" t="s">
        <v>67</v>
      </c>
    </row>
    <row r="14" spans="1:1" x14ac:dyDescent="0.25">
      <c r="A14" s="1" t="s">
        <v>64</v>
      </c>
    </row>
    <row r="15" spans="1:1" x14ac:dyDescent="0.25">
      <c r="A15" s="1" t="s">
        <v>66</v>
      </c>
    </row>
    <row r="16" spans="1:1" x14ac:dyDescent="0.25">
      <c r="A16" s="1" t="s">
        <v>69</v>
      </c>
    </row>
    <row r="17" spans="1:1" x14ac:dyDescent="0.25">
      <c r="A17" s="1" t="s">
        <v>65</v>
      </c>
    </row>
    <row r="18" spans="1:1" x14ac:dyDescent="0.25">
      <c r="A18" s="1" t="s">
        <v>68</v>
      </c>
    </row>
    <row r="19" spans="1:1" x14ac:dyDescent="0.25">
      <c r="A19" s="1" t="s">
        <v>61</v>
      </c>
    </row>
    <row r="20" spans="1:1" x14ac:dyDescent="0.25">
      <c r="A20" s="1" t="s">
        <v>60</v>
      </c>
    </row>
    <row r="21" spans="1:1" x14ac:dyDescent="0.25">
      <c r="A21" s="1" t="s">
        <v>23</v>
      </c>
    </row>
    <row r="22" spans="1:1" x14ac:dyDescent="0.25">
      <c r="A22" s="1" t="s">
        <v>0</v>
      </c>
    </row>
    <row r="23" spans="1:1" x14ac:dyDescent="0.25">
      <c r="A23" s="1" t="s">
        <v>47</v>
      </c>
    </row>
    <row r="24" spans="1:1" x14ac:dyDescent="0.25">
      <c r="A24" s="1" t="s">
        <v>49</v>
      </c>
    </row>
    <row r="25" spans="1:1" x14ac:dyDescent="0.25">
      <c r="A25" s="1" t="s">
        <v>14</v>
      </c>
    </row>
    <row r="26" spans="1:1" x14ac:dyDescent="0.25">
      <c r="A26" s="1" t="s">
        <v>24</v>
      </c>
    </row>
    <row r="27" spans="1:1" x14ac:dyDescent="0.25">
      <c r="A27" s="1" t="s">
        <v>10</v>
      </c>
    </row>
    <row r="28" spans="1:1" x14ac:dyDescent="0.25">
      <c r="A28" s="1" t="s">
        <v>50</v>
      </c>
    </row>
    <row r="29" spans="1:1" x14ac:dyDescent="0.25">
      <c r="A29" s="1" t="s">
        <v>21</v>
      </c>
    </row>
    <row r="30" spans="1:1" x14ac:dyDescent="0.25">
      <c r="A30" s="1" t="s">
        <v>51</v>
      </c>
    </row>
    <row r="31" spans="1:1" x14ac:dyDescent="0.25">
      <c r="A31" s="1" t="s">
        <v>22</v>
      </c>
    </row>
    <row r="32" spans="1:1" x14ac:dyDescent="0.25">
      <c r="A32" s="1" t="s">
        <v>30</v>
      </c>
    </row>
    <row r="33" spans="1:1" x14ac:dyDescent="0.25">
      <c r="A33" s="1" t="s">
        <v>40</v>
      </c>
    </row>
    <row r="34" spans="1:1" x14ac:dyDescent="0.25">
      <c r="A34" s="1" t="s">
        <v>33</v>
      </c>
    </row>
    <row r="35" spans="1:1" x14ac:dyDescent="0.25">
      <c r="A35" s="1" t="s">
        <v>15</v>
      </c>
    </row>
    <row r="36" spans="1:1" x14ac:dyDescent="0.25">
      <c r="A36" s="1" t="s">
        <v>4</v>
      </c>
    </row>
    <row r="37" spans="1:1" x14ac:dyDescent="0.25">
      <c r="A37" s="1" t="s">
        <v>36</v>
      </c>
    </row>
    <row r="38" spans="1:1" x14ac:dyDescent="0.25">
      <c r="A38" s="1" t="s">
        <v>6</v>
      </c>
    </row>
    <row r="39" spans="1:1" x14ac:dyDescent="0.25">
      <c r="A39" s="1" t="s">
        <v>11</v>
      </c>
    </row>
    <row r="40" spans="1:1" x14ac:dyDescent="0.25">
      <c r="A40" s="1" t="s">
        <v>28</v>
      </c>
    </row>
    <row r="41" spans="1:1" x14ac:dyDescent="0.25">
      <c r="A41" s="1" t="s">
        <v>42</v>
      </c>
    </row>
    <row r="42" spans="1:1" x14ac:dyDescent="0.25">
      <c r="A42" s="1" t="s">
        <v>3</v>
      </c>
    </row>
    <row r="43" spans="1:1" x14ac:dyDescent="0.25">
      <c r="A43" s="1" t="s">
        <v>54</v>
      </c>
    </row>
    <row r="44" spans="1:1" x14ac:dyDescent="0.25">
      <c r="A44" s="1" t="s">
        <v>32</v>
      </c>
    </row>
    <row r="45" spans="1:1" x14ac:dyDescent="0.25">
      <c r="A45" s="1" t="s">
        <v>31</v>
      </c>
    </row>
    <row r="46" spans="1:1" x14ac:dyDescent="0.25">
      <c r="A46" s="1" t="s">
        <v>35</v>
      </c>
    </row>
    <row r="47" spans="1:1" x14ac:dyDescent="0.25">
      <c r="A47" s="1" t="s">
        <v>57</v>
      </c>
    </row>
    <row r="48" spans="1:1" x14ac:dyDescent="0.25">
      <c r="A48" s="1" t="s">
        <v>26</v>
      </c>
    </row>
    <row r="49" spans="1:1" x14ac:dyDescent="0.25">
      <c r="A49" s="1" t="s">
        <v>20</v>
      </c>
    </row>
    <row r="50" spans="1:1" x14ac:dyDescent="0.25">
      <c r="A50" s="1" t="s">
        <v>45</v>
      </c>
    </row>
    <row r="51" spans="1:1" x14ac:dyDescent="0.25">
      <c r="A51" s="1" t="s">
        <v>2</v>
      </c>
    </row>
    <row r="52" spans="1:1" x14ac:dyDescent="0.25">
      <c r="A52" s="1" t="s">
        <v>5</v>
      </c>
    </row>
    <row r="53" spans="1:1" x14ac:dyDescent="0.25">
      <c r="A53" s="1" t="s">
        <v>58</v>
      </c>
    </row>
    <row r="54" spans="1:1" x14ac:dyDescent="0.25">
      <c r="A54" s="1" t="s">
        <v>29</v>
      </c>
    </row>
    <row r="55" spans="1:1" x14ac:dyDescent="0.25">
      <c r="A55" s="1" t="s">
        <v>18</v>
      </c>
    </row>
    <row r="56" spans="1:1" x14ac:dyDescent="0.25">
      <c r="A56" s="1" t="s">
        <v>48</v>
      </c>
    </row>
    <row r="57" spans="1:1" x14ac:dyDescent="0.25">
      <c r="A57" s="1" t="s">
        <v>43</v>
      </c>
    </row>
    <row r="58" spans="1:1" x14ac:dyDescent="0.25">
      <c r="A58" s="1" t="s">
        <v>34</v>
      </c>
    </row>
    <row r="59" spans="1:1" x14ac:dyDescent="0.25">
      <c r="A59" s="1" t="s">
        <v>38</v>
      </c>
    </row>
    <row r="60" spans="1:1" x14ac:dyDescent="0.25">
      <c r="A60" s="1" t="s">
        <v>7</v>
      </c>
    </row>
    <row r="61" spans="1:1" x14ac:dyDescent="0.25">
      <c r="A61" s="1" t="s">
        <v>12</v>
      </c>
    </row>
    <row r="62" spans="1:1" x14ac:dyDescent="0.25">
      <c r="A62" s="1" t="s">
        <v>37</v>
      </c>
    </row>
    <row r="63" spans="1:1" x14ac:dyDescent="0.25">
      <c r="A63" s="1" t="s">
        <v>44</v>
      </c>
    </row>
    <row r="64" spans="1:1" x14ac:dyDescent="0.25">
      <c r="A64" s="1" t="s">
        <v>13</v>
      </c>
    </row>
    <row r="65" spans="1:1" x14ac:dyDescent="0.25">
      <c r="A65" s="1" t="s">
        <v>16</v>
      </c>
    </row>
    <row r="66" spans="1:1" x14ac:dyDescent="0.25">
      <c r="A66" s="1" t="s">
        <v>27</v>
      </c>
    </row>
    <row r="67" spans="1:1" x14ac:dyDescent="0.25">
      <c r="A67" s="1" t="s">
        <v>19</v>
      </c>
    </row>
    <row r="68" spans="1:1" x14ac:dyDescent="0.25">
      <c r="A68" s="1" t="s">
        <v>53</v>
      </c>
    </row>
    <row r="69" spans="1:1" x14ac:dyDescent="0.25">
      <c r="A69" s="1" t="s">
        <v>25</v>
      </c>
    </row>
    <row r="70" spans="1:1" x14ac:dyDescent="0.25">
      <c r="A70" s="1" t="s">
        <v>52</v>
      </c>
    </row>
    <row r="71" spans="1:1" x14ac:dyDescent="0.25">
      <c r="A71" s="1" t="s">
        <v>41</v>
      </c>
    </row>
    <row r="72" spans="1:1" x14ac:dyDescent="0.25">
      <c r="A72" s="1" t="s">
        <v>46</v>
      </c>
    </row>
    <row r="73" spans="1:1" x14ac:dyDescent="0.25">
      <c r="A73" s="1" t="s">
        <v>17</v>
      </c>
    </row>
  </sheetData>
  <sortState ref="A2:A73">
    <sortCondition ref="A2:A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Les congés de maladie accumulés</vt:lpstr>
      <vt:lpstr>Les instructions</vt:lpstr>
      <vt:lpstr>Example</vt:lpstr>
      <vt:lpstr>Sheet1</vt:lpstr>
      <vt:lpstr>Example!Print_Area</vt:lpstr>
      <vt:lpstr>'Les congés de maladie accumulés'!Print_Area</vt:lpstr>
    </vt:vector>
  </TitlesOfParts>
  <Company>MGS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Pasquale, Romina (EDU)</dc:creator>
  <cp:lastModifiedBy>Laserna, Maribel (EDU)</cp:lastModifiedBy>
  <cp:lastPrinted>2013-07-19T16:48:45Z</cp:lastPrinted>
  <dcterms:created xsi:type="dcterms:W3CDTF">2013-03-21T21:37:04Z</dcterms:created>
  <dcterms:modified xsi:type="dcterms:W3CDTF">2014-09-15T18:02:48Z</dcterms:modified>
</cp:coreProperties>
</file>